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ndujo\Desktop\ReportHoldFolder\"/>
    </mc:Choice>
  </mc:AlternateContent>
  <xr:revisionPtr revIDLastSave="0" documentId="13_ncr:1_{731FE4E3-5761-46D7-866C-1A7999EB02B2}" xr6:coauthVersionLast="36" xr6:coauthVersionMax="36" xr10:uidLastSave="{00000000-0000-0000-0000-000000000000}"/>
  <bookViews>
    <workbookView xWindow="240" yWindow="120" windowWidth="18060" windowHeight="7050" activeTab="1" xr2:uid="{00000000-000D-0000-FFFF-FFFF00000000}"/>
  </bookViews>
  <sheets>
    <sheet name="COP FY26 Submissions" sheetId="1" r:id="rId1"/>
    <sheet name="COP FY26 Awards" sheetId="2" r:id="rId2"/>
  </sheets>
  <definedNames>
    <definedName name="_xlnm._FilterDatabase" localSheetId="1" hidden="1">'COP FY26 Awards'!$A$1:$O$1</definedName>
    <definedName name="_xlnm._FilterDatabase" localSheetId="0" hidden="1">'COP FY26 Submissions'!$A$1:$L$1</definedName>
  </definedNames>
  <calcPr calcId="191029"/>
</workbook>
</file>

<file path=xl/calcChain.xml><?xml version="1.0" encoding="utf-8"?>
<calcChain xmlns="http://schemas.openxmlformats.org/spreadsheetml/2006/main">
  <c r="J29" i="2" l="1"/>
  <c r="I64" i="1"/>
  <c r="J64" i="1" l="1"/>
  <c r="K64" i="1"/>
  <c r="L29" i="2" l="1"/>
  <c r="K29" i="2" l="1"/>
</calcChain>
</file>

<file path=xl/sharedStrings.xml><?xml version="1.0" encoding="utf-8"?>
<sst xmlns="http://schemas.openxmlformats.org/spreadsheetml/2006/main" count="618" uniqueCount="251">
  <si>
    <t>Submitting Department</t>
  </si>
  <si>
    <t>PI</t>
  </si>
  <si>
    <t>FP Number</t>
  </si>
  <si>
    <t>Sponsor</t>
  </si>
  <si>
    <t>Project Title</t>
  </si>
  <si>
    <t>Sponsor Award Number</t>
  </si>
  <si>
    <t>Instrument Type</t>
  </si>
  <si>
    <t>Submission Type</t>
  </si>
  <si>
    <t>Project Start Date</t>
  </si>
  <si>
    <t>Project End Date</t>
  </si>
  <si>
    <t>Direct Costs</t>
  </si>
  <si>
    <t>Indirect Costs</t>
  </si>
  <si>
    <t>Grand Total</t>
  </si>
  <si>
    <t>Total Submission:</t>
  </si>
  <si>
    <t>Total Requested Dollars:</t>
  </si>
  <si>
    <t xml:space="preserve">PI </t>
  </si>
  <si>
    <t>Total Awards:</t>
  </si>
  <si>
    <t>Total Awarded Dollars:</t>
  </si>
  <si>
    <t>College of Pharmacy</t>
  </si>
  <si>
    <t>Esther Erdei</t>
  </si>
  <si>
    <t>FP00016639</t>
  </si>
  <si>
    <t>Keya Foundation</t>
  </si>
  <si>
    <t>Cheyenne River Sioux Tribal Community Exposures to Metals in the Air - Continuation</t>
  </si>
  <si>
    <t>Jason McConville</t>
  </si>
  <si>
    <t>FP00016665</t>
  </si>
  <si>
    <t>DOD / Defense Health Program</t>
  </si>
  <si>
    <t>Development of a Sublingual Thin Film Platform for Peanut Allergy Desensitization</t>
  </si>
  <si>
    <t>Sarah Blossom</t>
  </si>
  <si>
    <t>FP00016707</t>
  </si>
  <si>
    <t>NIH / National Institutes of Health</t>
  </si>
  <si>
    <t>Breaking Tolerance: Trichloroethylene Provides Survival Signals to Autoreactive CD4s in the Liver</t>
  </si>
  <si>
    <t>Matthew Campen</t>
  </si>
  <si>
    <t>FP00016715</t>
  </si>
  <si>
    <t>Baylor College of Medicine</t>
  </si>
  <si>
    <t>Microplastics in the Body</t>
  </si>
  <si>
    <t>FP00016735</t>
  </si>
  <si>
    <t>Exploring the Link Between Trichloroethylene-mediated Metabolic Reprogramming in CD4 T Cells and Autoimmunity</t>
  </si>
  <si>
    <t>Linda Felton</t>
  </si>
  <si>
    <t>FP00016738</t>
  </si>
  <si>
    <t>VA / U.S. Department of Veterans Affairs</t>
  </si>
  <si>
    <t>Formulation and Batch Records for the VA Medical Center in Albuquerque, New Mexico - Specific Supplement</t>
  </si>
  <si>
    <t>Amanda Barkley-Levenson</t>
  </si>
  <si>
    <t>FP00016769</t>
  </si>
  <si>
    <t>New Mexico INBRE</t>
  </si>
  <si>
    <t>Fut2 Genotype Effects on Gut Microbiota and Ethanol Reward and Consumption</t>
  </si>
  <si>
    <t xml:space="preserve">Ludmila Bakhireva </t>
  </si>
  <si>
    <t>FP00016784</t>
  </si>
  <si>
    <t>NIH / National Institute on Drug Abuse (NIDA)</t>
  </si>
  <si>
    <t>18/24 the Healthy Brain and Child Development National Consortium - Non-specific Supplement</t>
  </si>
  <si>
    <t>FP00016800</t>
  </si>
  <si>
    <t>University of Minnesota</t>
  </si>
  <si>
    <t>PSA: UMN Microplastics Analysis</t>
  </si>
  <si>
    <t>FP00016809</t>
  </si>
  <si>
    <t>NIH / National Institute on Aging (NIA)</t>
  </si>
  <si>
    <t>Acceleration of Circulatory and Neurological Aging Due to Wildfire Exposures - Non-specific Supplement</t>
  </si>
  <si>
    <t>FP00016812</t>
  </si>
  <si>
    <t>Arizona State University</t>
  </si>
  <si>
    <t>Impacts of Microplastics on Brain Aging in Apoe4 Carriers</t>
  </si>
  <si>
    <t>FP00016819</t>
  </si>
  <si>
    <t>University of California, San Diego</t>
  </si>
  <si>
    <t>HBCD Peer Navigator - Continuation</t>
  </si>
  <si>
    <t>FP00016826</t>
  </si>
  <si>
    <t>Mechanisms of Slc39a8 Genotype Effects on Ethanol Reward Sensitivity</t>
  </si>
  <si>
    <t>FP00016833</t>
  </si>
  <si>
    <t>Nanoplastics and Neurological Impacts</t>
  </si>
  <si>
    <t>FP00016881</t>
  </si>
  <si>
    <t>Oregon Health &amp; Science University</t>
  </si>
  <si>
    <t>The Role of Placenta As a Mediator of Prenatal Alcohol Exposure and Maternal Adverse Childhood Experience Effects on Infant Neurodevelopment</t>
  </si>
  <si>
    <t>Subaward</t>
  </si>
  <si>
    <t>Grant</t>
  </si>
  <si>
    <t>Professional Service Agreement (PSA)</t>
  </si>
  <si>
    <t>Contract</t>
  </si>
  <si>
    <t>EPA-UNM2050</t>
  </si>
  <si>
    <t>Non-competing Continuation</t>
  </si>
  <si>
    <t>Debra MacKenzie</t>
  </si>
  <si>
    <t>FP00016253</t>
  </si>
  <si>
    <t>Understanding Risk Gradients From Environment on Native American Child Health Trajectories: Toxicants, Immunomodulation, Metabolic Syndromes, &amp; Metals Exposure</t>
  </si>
  <si>
    <t>4UH3OD023344-09</t>
  </si>
  <si>
    <t>36C25820D0038 P00002</t>
  </si>
  <si>
    <t>Specific Supplement</t>
  </si>
  <si>
    <t>FP00016356</t>
  </si>
  <si>
    <t>18/24 the Healthy Brain and Child Development National Consortium - Continuation</t>
  </si>
  <si>
    <t>5U01DA055359-05</t>
  </si>
  <si>
    <t>Cooperative Agreement</t>
  </si>
  <si>
    <t>Non-specific Supplement</t>
  </si>
  <si>
    <t>5R01AG070776-04</t>
  </si>
  <si>
    <t>FP00014886</t>
  </si>
  <si>
    <t>NIH / National Institute of General Medical Sciences (NIGMS)</t>
  </si>
  <si>
    <t>University of New Mexico Center for Metals in Biology and Medicine - Competing Renewal</t>
  </si>
  <si>
    <t>2P20GM130422-06</t>
  </si>
  <si>
    <t>Funding Submission</t>
  </si>
  <si>
    <t>Alicia Bolt</t>
  </si>
  <si>
    <t>FP00016294</t>
  </si>
  <si>
    <t>CDC / National Institute for Occupational Safety and Health (NIOSH)</t>
  </si>
  <si>
    <t>Defining the Role of IL-1 in Tungsten-mediated Cardiovascular Disease - Continuation</t>
  </si>
  <si>
    <t>5 R21OH012552-02-00</t>
  </si>
  <si>
    <t>FP00016626</t>
  </si>
  <si>
    <t>PRE3BAD: Preclinical Research on Emerging Environmental Exposures, Brain Aging, and Dementia - Continuation</t>
  </si>
  <si>
    <t>5U01AG088557-02</t>
  </si>
  <si>
    <t>Jose Cerrato</t>
  </si>
  <si>
    <t>FP00016068</t>
  </si>
  <si>
    <t>NIH / National Institute of Environmental Health Sciences (NIEHS)</t>
  </si>
  <si>
    <t>UNM Metal Exposure Toxicity Assessment on Tribal Lands in the Southwest (METALS) Superfund Research Program - Continuation</t>
  </si>
  <si>
    <t>4P42ES025589-09</t>
  </si>
  <si>
    <t>FP00016814</t>
  </si>
  <si>
    <t>Small Change Fund</t>
  </si>
  <si>
    <t>American Heart Association</t>
  </si>
  <si>
    <t>FP00016920</t>
  </si>
  <si>
    <t>University of Louisville</t>
  </si>
  <si>
    <t>Cardiovascular Disease Arising From Microplastics Exposure</t>
  </si>
  <si>
    <t>Changjian Feng</t>
  </si>
  <si>
    <t>FP00016923</t>
  </si>
  <si>
    <t>Defining Functional Dynamics of Multidomain Redox Enzymes - Continuation</t>
  </si>
  <si>
    <t>FP00016934</t>
  </si>
  <si>
    <t>Duke University</t>
  </si>
  <si>
    <t>Mapping Neurodevelopmental Outcomes Through Data-driven Symptom Clustering in Middle Childhood</t>
  </si>
  <si>
    <t>FP00016937</t>
  </si>
  <si>
    <t>Harvard School of Public Health</t>
  </si>
  <si>
    <t>Prenatal Exposure to Micro-nano-plastics and Children’s Cardiometabolic Health</t>
  </si>
  <si>
    <t>Joseph Lambson</t>
  </si>
  <si>
    <t>FP00016940</t>
  </si>
  <si>
    <t>New Mexico Department of Health</t>
  </si>
  <si>
    <t>Substance Abuse New Mexico Poison and Drug Information Center Substance Use Data Dashboard Project</t>
  </si>
  <si>
    <t>FP00016944</t>
  </si>
  <si>
    <t>University of Alabama at Birmingham</t>
  </si>
  <si>
    <t>Building Critical Resources Regarding Levels and Impacts of Microplastics and PFAS in Glioblastoma</t>
  </si>
  <si>
    <t>FP00016949</t>
  </si>
  <si>
    <t>University of California-Davis</t>
  </si>
  <si>
    <t>The Impact of Diet in Mitigating the Adverse Effect of Exposure to Mixtures of Toxic Metals</t>
  </si>
  <si>
    <t>Ting Jiang</t>
  </si>
  <si>
    <t>FP00016982</t>
  </si>
  <si>
    <t>Explore PFAS-Induced Conformational Changes in Nuclear Receptors Using XL-MS</t>
  </si>
  <si>
    <t>FP00016983</t>
  </si>
  <si>
    <t>Mechanisms of Tungsten-mediated Chronic Kidney Disease</t>
  </si>
  <si>
    <t>FP00016986</t>
  </si>
  <si>
    <t>Spray-dried Anti-TNF-alpha Macrophage-selective Nanoparticles for Pulmonary Hypertension</t>
  </si>
  <si>
    <t>FP00016991</t>
  </si>
  <si>
    <t>FP00017005</t>
  </si>
  <si>
    <t>FP00017006</t>
  </si>
  <si>
    <t>The Role of Gut Microbiota in Fut2 Genotype Effects on Ethanol Reward and Consumption</t>
  </si>
  <si>
    <t>Eliane El Hayek</t>
  </si>
  <si>
    <t>FP00017016</t>
  </si>
  <si>
    <t>Exploring Nanoplastics Neurological Effects by Tackling Lipid Mechanisms and Glial Inflammation</t>
  </si>
  <si>
    <t>KR 705038 Amend 5</t>
  </si>
  <si>
    <t>26 UNM 3030 00022</t>
  </si>
  <si>
    <t>FP00016586</t>
  </si>
  <si>
    <t>Patterns of Autoimmune Biomarkers Among Metal/metalloid and Organochemical-exposed Native American/alaska Native Tribal Members</t>
  </si>
  <si>
    <t>1R21ES037735-01</t>
  </si>
  <si>
    <t>FP00016415</t>
  </si>
  <si>
    <t>HHS / Health Resources and Services Administration (HRSA)</t>
  </si>
  <si>
    <t>Poison Center Stabilization and Enhancement Program - Continuation</t>
  </si>
  <si>
    <t>5 H4BHS15529‐17‐00</t>
  </si>
  <si>
    <t>Small Change Fund and Blood Sample Plastics Analysis</t>
  </si>
  <si>
    <t>FP00017027</t>
  </si>
  <si>
    <t>Emory University</t>
  </si>
  <si>
    <t>TRIBAL-D Targeted Research in Indigenous Communities on PFAS and Vitamin D</t>
  </si>
  <si>
    <t>FP00017028</t>
  </si>
  <si>
    <t>University of Virginia</t>
  </si>
  <si>
    <t>CLEAN-PM: Cerebrospinal Fluid Lavage for Clearance of Microplastics and Heavy Metals</t>
  </si>
  <si>
    <t>FP00017054</t>
  </si>
  <si>
    <t>Understanding the Impact of Micro- and Nanoplastics on Preterm Birth</t>
  </si>
  <si>
    <t>Laurie Hudson</t>
  </si>
  <si>
    <t>FP00017055</t>
  </si>
  <si>
    <t>Stony Brook University</t>
  </si>
  <si>
    <t>Environmental Modifiers of UVR Skin Carcinogenesis: Deciphering the Effects of Mixed Exposures</t>
  </si>
  <si>
    <t>Robert M Taylor</t>
  </si>
  <si>
    <t>FP00017105</t>
  </si>
  <si>
    <t>Toxins in Tandem: Defining Dose–response and Renal Functional Impairment From Micro- and Nano-plastic and Arsenic Co-exposure</t>
  </si>
  <si>
    <t>FP00017118</t>
  </si>
  <si>
    <t>Wildfire Smoke As a Driver of Neurological Aging and Injury</t>
  </si>
  <si>
    <t>FP16800/PSA Campen</t>
  </si>
  <si>
    <t>FP00017056</t>
  </si>
  <si>
    <t>Acceleration of Circulatory and Neurological Aging Due to Wildfire Exposures - Continuation</t>
  </si>
  <si>
    <t>Amer El Ghali</t>
  </si>
  <si>
    <t>FP00017122</t>
  </si>
  <si>
    <t>Microbial Determinants of Pediatric Appendicitis: Defining Microbial Composition and Biofilm Roles in Pathogenesis</t>
  </si>
  <si>
    <t>FP00017126</t>
  </si>
  <si>
    <t>FP00017129</t>
  </si>
  <si>
    <t>New Mexico State University</t>
  </si>
  <si>
    <t>Chronic Microplastic Exposure and Health Impacts: Sheep As a ONE Health Model for Bioaccumulation and Trophic Transfer Insights</t>
  </si>
  <si>
    <t>FP00017133</t>
  </si>
  <si>
    <t>University Of Pennsylvania</t>
  </si>
  <si>
    <t>Micro-nanoplastics in Indoor Dust</t>
  </si>
  <si>
    <t>FP00017140</t>
  </si>
  <si>
    <t>Environmental Immunotoxicology of Trichloroethylene: a Metabolic Mechanism of Autoimmunity</t>
  </si>
  <si>
    <t>FP00017147</t>
  </si>
  <si>
    <t>Nanoplastics and Glioblastoma</t>
  </si>
  <si>
    <t>FP00017192</t>
  </si>
  <si>
    <t>Contaminant Metal Content in Wildfire Smoke and Neuroinflammation - Continuation</t>
  </si>
  <si>
    <t>FP00016433</t>
  </si>
  <si>
    <t>Massachusetts Institute of Technology</t>
  </si>
  <si>
    <t>Short Courses for Teaching Gene-environment Interactions for Health Professionals and Science Educators</t>
  </si>
  <si>
    <t>S5878 Amend 5</t>
  </si>
  <si>
    <t>FP16715/PSA Campen</t>
  </si>
  <si>
    <t>FP00017236</t>
  </si>
  <si>
    <t>NYU Langone</t>
  </si>
  <si>
    <t>Research to Action: Assessing and Addressing Community Exposures to Environmental Contaminants Under the Leadership of NYU Dept. of Environmental Medicine - Continuation</t>
  </si>
  <si>
    <t>Melanie Dodd</t>
  </si>
  <si>
    <t>FP00017257</t>
  </si>
  <si>
    <t>First Nations Community Healthsource, Inc.</t>
  </si>
  <si>
    <t>First Nations Community Healthsource, Inc. - Continuation Amendment 11</t>
  </si>
  <si>
    <t>FP00017258</t>
  </si>
  <si>
    <t>State University of New York at Stony Brook</t>
  </si>
  <si>
    <t>Endogenous Zinc Protoporphyrin in Intracerebral Hemorrhage - Continuation</t>
  </si>
  <si>
    <t>FP00017265</t>
  </si>
  <si>
    <t>Denver Health and Hospital Authority</t>
  </si>
  <si>
    <t>PSA/Campen</t>
  </si>
  <si>
    <t>R35GM156443-02</t>
  </si>
  <si>
    <t>Characterization of Dpp6 Effects on Alcohol Reward and Related Behaviors</t>
  </si>
  <si>
    <t>Substance Abuse - Researched Abuse, Diversion and Addiction-related Surveillance (RADARS) System Work Order #22 - Continuation</t>
  </si>
  <si>
    <t>FP00017291</t>
  </si>
  <si>
    <t>FP00017323</t>
  </si>
  <si>
    <t>Impacts of Toxic Metals/metalloids Exposure on Child Development in the ECHO Cohort and Potential Modifying Role of Nutritional Factors</t>
  </si>
  <si>
    <t>FP00017327</t>
  </si>
  <si>
    <t>Microbial Determinants of Pediatric Appendicitis: Defining Microbial Composition and Biofilm Roles in Pathogenesis and Treatment</t>
  </si>
  <si>
    <t>FP00017377</t>
  </si>
  <si>
    <t>Gene-alcohol Interactions in Alzheimer's Disease Risk</t>
  </si>
  <si>
    <t>5R01AG070776-05</t>
  </si>
  <si>
    <t>5R01ES026673-09</t>
  </si>
  <si>
    <t>PSA-11-54-A11</t>
  </si>
  <si>
    <t>FP00017435</t>
  </si>
  <si>
    <t>HBCD- Opportunity Pool - Continuation</t>
  </si>
  <si>
    <t>FP00017514</t>
  </si>
  <si>
    <t>Acceleration of Circulatory and Neurological Aging Due to Wildfire Exposures - Year 5 Non-specific Supplement</t>
  </si>
  <si>
    <t>RAD-E-068 WO#22</t>
  </si>
  <si>
    <t>102595/1194662/2 Amend 1</t>
  </si>
  <si>
    <t>707511-001</t>
  </si>
  <si>
    <t>FP00017556</t>
  </si>
  <si>
    <t xml:space="preserve">AAAA TEMP PLACEHOLDER </t>
  </si>
  <si>
    <t>PSA:Rector &amp; Visitors of UVA and UNM COP - Measuring Microplastics in Tissue/blood</t>
  </si>
  <si>
    <t>FP00017557</t>
  </si>
  <si>
    <t>The Role of Lysosomal Impairment in Trichloroethylene Induced Parkinsonian Neurodegeneration - Continuation</t>
  </si>
  <si>
    <t>FP00017559</t>
  </si>
  <si>
    <t>FP00017570</t>
  </si>
  <si>
    <t>Understanding Risk Gradients From Environment on Native American Child Health Trajectories: Toxicants, Immunomodulation, Metabolic Syndromes, &amp; Metals Exposure - Continuation</t>
  </si>
  <si>
    <t>FP00017575</t>
  </si>
  <si>
    <t>New Mexico Integrative Science Program Incorporating Research in Environmental Sciences (NM-INSPIRES) - Competing Renewal Resubmission</t>
  </si>
  <si>
    <t>FP00017577</t>
  </si>
  <si>
    <t>Air Quality and Wildfire Information Resource (AQuIRe) Program</t>
  </si>
  <si>
    <t>FP00017583</t>
  </si>
  <si>
    <t>FP00017604</t>
  </si>
  <si>
    <t>Defining Functional Dynamics of Multidomain Redox Enzymes - Non-specific Supplement</t>
  </si>
  <si>
    <t>5R35GM156443-02</t>
  </si>
  <si>
    <t>Created Date</t>
  </si>
  <si>
    <t>Award Date</t>
  </si>
  <si>
    <t>Gevy Labs LLC (dba Sifts)</t>
  </si>
  <si>
    <t>Sifts Microplastics Analysis</t>
  </si>
  <si>
    <t>Pavan Muttil</t>
  </si>
  <si>
    <t>Measuring Microplastics in Tissue/blood</t>
  </si>
  <si>
    <t>Marcus Garcia</t>
  </si>
  <si>
    <t>Microplastics Analysis of Lung Cancer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</si>
</sst>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/d/yyyy"/>
    <numFmt numFmtId="165" formatCode="[$-10409]&quot;$&quot;#,##0;\(&quot;$&quot;#,##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ADD8E6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  <xf numFmtId="0" fontId="4" fillId="3" borderId="1" xfId="0" applyFont="1" applyFill="1" applyBorder="1"/>
    <xf numFmtId="165" fontId="4" fillId="3" borderId="1" xfId="0" applyNumberFormat="1" applyFont="1" applyFill="1" applyBorder="1"/>
    <xf numFmtId="0" fontId="5" fillId="0" borderId="0" xfId="0" applyFont="1" applyFill="1" applyBorder="1"/>
    <xf numFmtId="164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165" fontId="6" fillId="0" borderId="1" xfId="0" applyNumberFormat="1" applyFont="1" applyFill="1" applyBorder="1" applyAlignment="1">
      <alignment vertical="top" wrapText="1" readingOrder="1"/>
    </xf>
    <xf numFmtId="0" fontId="7" fillId="3" borderId="1" xfId="0" applyFont="1" applyFill="1" applyBorder="1"/>
    <xf numFmtId="165" fontId="5" fillId="0" borderId="0" xfId="0" applyNumberFormat="1" applyFont="1" applyFill="1" applyBorder="1"/>
    <xf numFmtId="165" fontId="1" fillId="0" borderId="0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DD8E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showGridLines="0" workbookViewId="0"/>
  </sheetViews>
  <sheetFormatPr defaultRowHeight="14.5" x14ac:dyDescent="0.35"/>
  <cols>
    <col min="1" max="1" width="11.453125" customWidth="1"/>
    <col min="2" max="2" width="15.453125" customWidth="1"/>
    <col min="3" max="4" width="13" customWidth="1"/>
    <col min="5" max="5" width="19.81640625" customWidth="1"/>
    <col min="6" max="6" width="35.54296875" customWidth="1"/>
    <col min="7" max="7" width="11.7265625" customWidth="1"/>
    <col min="8" max="8" width="10.54296875" customWidth="1"/>
    <col min="9" max="9" width="14" customWidth="1"/>
    <col min="10" max="10" width="13.26953125" customWidth="1"/>
    <col min="11" max="11" width="13.453125" customWidth="1"/>
    <col min="12" max="12" width="12" customWidth="1"/>
    <col min="13" max="13" width="10.7265625" bestFit="1" customWidth="1"/>
  </cols>
  <sheetData>
    <row r="1" spans="1:13" ht="30.75" customHeight="1" thickBot="1" x14ac:dyDescent="0.4">
      <c r="A1" s="1" t="s">
        <v>243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6</v>
      </c>
    </row>
    <row r="2" spans="1:13" ht="30" customHeight="1" thickBot="1" x14ac:dyDescent="0.4">
      <c r="A2" s="2">
        <v>45839.082638888904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2">
        <v>45901.25</v>
      </c>
      <c r="H2" s="2">
        <v>46234.25</v>
      </c>
      <c r="I2" s="4">
        <v>11019</v>
      </c>
      <c r="J2" s="4">
        <v>5785</v>
      </c>
      <c r="K2" s="4">
        <v>16804</v>
      </c>
      <c r="L2" s="3" t="s">
        <v>68</v>
      </c>
    </row>
    <row r="3" spans="1:13" ht="25.5" thickBot="1" x14ac:dyDescent="0.4">
      <c r="A3" s="2">
        <v>45845.083333333299</v>
      </c>
      <c r="B3" s="3" t="s">
        <v>18</v>
      </c>
      <c r="C3" s="3" t="s">
        <v>23</v>
      </c>
      <c r="D3" s="3" t="s">
        <v>24</v>
      </c>
      <c r="E3" s="3" t="s">
        <v>25</v>
      </c>
      <c r="F3" s="3" t="s">
        <v>26</v>
      </c>
      <c r="G3" s="2">
        <v>46023.291666666701</v>
      </c>
      <c r="H3" s="2">
        <v>47483.291666666701</v>
      </c>
      <c r="I3" s="4">
        <v>2351271</v>
      </c>
      <c r="J3" s="4">
        <v>1269686</v>
      </c>
      <c r="K3" s="4">
        <v>3620957</v>
      </c>
      <c r="L3" s="3" t="s">
        <v>69</v>
      </c>
    </row>
    <row r="4" spans="1:13" ht="38" thickBot="1" x14ac:dyDescent="0.4">
      <c r="A4" s="2">
        <v>45853.059027777803</v>
      </c>
      <c r="B4" s="3" t="s">
        <v>18</v>
      </c>
      <c r="C4" s="3" t="s">
        <v>27</v>
      </c>
      <c r="D4" s="3" t="s">
        <v>28</v>
      </c>
      <c r="E4" s="3" t="s">
        <v>29</v>
      </c>
      <c r="F4" s="3" t="s">
        <v>30</v>
      </c>
      <c r="G4" s="2">
        <v>46113.25</v>
      </c>
      <c r="H4" s="2">
        <v>46843.25</v>
      </c>
      <c r="I4" s="4">
        <v>275000</v>
      </c>
      <c r="J4" s="4">
        <v>144375</v>
      </c>
      <c r="K4" s="4">
        <v>419375</v>
      </c>
      <c r="L4" s="3" t="s">
        <v>69</v>
      </c>
    </row>
    <row r="5" spans="1:13" ht="50.5" thickBot="1" x14ac:dyDescent="0.4">
      <c r="A5" s="2">
        <v>45853.941666666702</v>
      </c>
      <c r="B5" s="3" t="s">
        <v>18</v>
      </c>
      <c r="C5" s="3" t="s">
        <v>31</v>
      </c>
      <c r="D5" s="3" t="s">
        <v>32</v>
      </c>
      <c r="E5" s="3" t="s">
        <v>33</v>
      </c>
      <c r="F5" s="3" t="s">
        <v>34</v>
      </c>
      <c r="G5" s="2">
        <v>45961.25</v>
      </c>
      <c r="H5" s="2">
        <v>46325.25</v>
      </c>
      <c r="I5" s="4">
        <v>16393</v>
      </c>
      <c r="J5" s="4">
        <v>8607</v>
      </c>
      <c r="K5" s="4">
        <v>25000</v>
      </c>
      <c r="L5" s="3" t="s">
        <v>70</v>
      </c>
    </row>
    <row r="6" spans="1:13" ht="50.5" thickBot="1" x14ac:dyDescent="0.4">
      <c r="A6" s="2">
        <v>45860.959027777797</v>
      </c>
      <c r="B6" s="3" t="s">
        <v>18</v>
      </c>
      <c r="C6" s="3" t="s">
        <v>27</v>
      </c>
      <c r="D6" s="3" t="s">
        <v>35</v>
      </c>
      <c r="E6" s="3" t="s">
        <v>29</v>
      </c>
      <c r="F6" s="3" t="s">
        <v>36</v>
      </c>
      <c r="G6" s="2">
        <v>46113.25</v>
      </c>
      <c r="H6" s="2">
        <v>46843.25</v>
      </c>
      <c r="I6" s="4">
        <v>100000</v>
      </c>
      <c r="J6" s="4">
        <v>52500</v>
      </c>
      <c r="K6" s="4">
        <v>152500</v>
      </c>
      <c r="L6" s="3" t="s">
        <v>69</v>
      </c>
    </row>
    <row r="7" spans="1:13" ht="38" thickBot="1" x14ac:dyDescent="0.4">
      <c r="A7" s="2">
        <v>45861.975694444402</v>
      </c>
      <c r="B7" s="3" t="s">
        <v>18</v>
      </c>
      <c r="C7" s="3" t="s">
        <v>37</v>
      </c>
      <c r="D7" s="3" t="s">
        <v>38</v>
      </c>
      <c r="E7" s="3" t="s">
        <v>39</v>
      </c>
      <c r="F7" s="3" t="s">
        <v>40</v>
      </c>
      <c r="G7" s="2">
        <v>45536.25</v>
      </c>
      <c r="H7" s="2">
        <v>45900.25</v>
      </c>
      <c r="I7" s="4">
        <v>11374</v>
      </c>
      <c r="J7" s="4">
        <v>2957</v>
      </c>
      <c r="K7" s="4">
        <v>14331</v>
      </c>
      <c r="L7" s="3" t="s">
        <v>71</v>
      </c>
    </row>
    <row r="8" spans="1:13" ht="38" thickBot="1" x14ac:dyDescent="0.4">
      <c r="A8" s="2">
        <v>45869.567361111098</v>
      </c>
      <c r="B8" s="3" t="s">
        <v>18</v>
      </c>
      <c r="C8" s="3" t="s">
        <v>41</v>
      </c>
      <c r="D8" s="3" t="s">
        <v>42</v>
      </c>
      <c r="E8" s="3" t="s">
        <v>43</v>
      </c>
      <c r="F8" s="3" t="s">
        <v>44</v>
      </c>
      <c r="G8" s="2">
        <v>45962.25</v>
      </c>
      <c r="H8" s="2">
        <v>46691.25</v>
      </c>
      <c r="I8" s="4">
        <v>249902</v>
      </c>
      <c r="J8" s="4">
        <v>131198</v>
      </c>
      <c r="K8" s="4">
        <v>381100</v>
      </c>
      <c r="L8" s="3" t="s">
        <v>68</v>
      </c>
      <c r="M8" s="13"/>
    </row>
    <row r="9" spans="1:13" ht="38" thickBot="1" x14ac:dyDescent="0.4">
      <c r="A9" s="2">
        <v>45873.841666666704</v>
      </c>
      <c r="B9" s="3" t="s">
        <v>18</v>
      </c>
      <c r="C9" s="3" t="s">
        <v>45</v>
      </c>
      <c r="D9" s="3" t="s">
        <v>46</v>
      </c>
      <c r="E9" s="3" t="s">
        <v>47</v>
      </c>
      <c r="F9" s="3" t="s">
        <v>48</v>
      </c>
      <c r="G9" s="2">
        <v>45839.25</v>
      </c>
      <c r="H9" s="2">
        <v>46203.25</v>
      </c>
      <c r="I9" s="4">
        <v>175983</v>
      </c>
      <c r="J9" s="4">
        <v>92391</v>
      </c>
      <c r="K9" s="4">
        <v>268374</v>
      </c>
      <c r="L9" s="3" t="s">
        <v>69</v>
      </c>
    </row>
    <row r="10" spans="1:13" ht="50.5" thickBot="1" x14ac:dyDescent="0.4">
      <c r="A10" s="2">
        <v>45876.953472222202</v>
      </c>
      <c r="B10" s="3" t="s">
        <v>18</v>
      </c>
      <c r="C10" s="3" t="s">
        <v>31</v>
      </c>
      <c r="D10" s="3" t="s">
        <v>49</v>
      </c>
      <c r="E10" s="3" t="s">
        <v>50</v>
      </c>
      <c r="F10" s="3" t="s">
        <v>51</v>
      </c>
      <c r="G10" s="2">
        <v>45809.25</v>
      </c>
      <c r="H10" s="2">
        <v>46143.25</v>
      </c>
      <c r="I10" s="4">
        <v>16393</v>
      </c>
      <c r="J10" s="4">
        <v>8607</v>
      </c>
      <c r="K10" s="4">
        <v>25000</v>
      </c>
      <c r="L10" s="3" t="s">
        <v>70</v>
      </c>
    </row>
    <row r="11" spans="1:13" ht="38" thickBot="1" x14ac:dyDescent="0.4">
      <c r="A11" s="2">
        <v>45880.751388888901</v>
      </c>
      <c r="B11" s="3" t="s">
        <v>18</v>
      </c>
      <c r="C11" s="3" t="s">
        <v>31</v>
      </c>
      <c r="D11" s="3" t="s">
        <v>52</v>
      </c>
      <c r="E11" s="3" t="s">
        <v>53</v>
      </c>
      <c r="F11" s="3" t="s">
        <v>54</v>
      </c>
      <c r="G11" s="2">
        <v>45658.291666666701</v>
      </c>
      <c r="H11" s="2">
        <v>46022.291666666701</v>
      </c>
      <c r="I11" s="4">
        <v>48910</v>
      </c>
      <c r="J11" s="4">
        <v>10048</v>
      </c>
      <c r="K11" s="4">
        <v>58958</v>
      </c>
      <c r="L11" s="3" t="s">
        <v>69</v>
      </c>
    </row>
    <row r="12" spans="1:13" ht="25.5" thickBot="1" x14ac:dyDescent="0.4">
      <c r="A12" s="2">
        <v>45881.5756944444</v>
      </c>
      <c r="B12" s="3" t="s">
        <v>18</v>
      </c>
      <c r="C12" s="3" t="s">
        <v>31</v>
      </c>
      <c r="D12" s="3" t="s">
        <v>55</v>
      </c>
      <c r="E12" s="3" t="s">
        <v>56</v>
      </c>
      <c r="F12" s="3" t="s">
        <v>57</v>
      </c>
      <c r="G12" s="2">
        <v>46204.25</v>
      </c>
      <c r="H12" s="2">
        <v>48029.25</v>
      </c>
      <c r="I12" s="4">
        <v>457610</v>
      </c>
      <c r="J12" s="4">
        <v>240245</v>
      </c>
      <c r="K12" s="4">
        <v>697855</v>
      </c>
      <c r="L12" s="3" t="s">
        <v>68</v>
      </c>
    </row>
    <row r="13" spans="1:13" ht="50.5" thickBot="1" x14ac:dyDescent="0.4">
      <c r="A13" s="2">
        <v>45881.964583333298</v>
      </c>
      <c r="B13" s="3" t="s">
        <v>18</v>
      </c>
      <c r="C13" s="3" t="s">
        <v>31</v>
      </c>
      <c r="D13" s="3" t="s">
        <v>104</v>
      </c>
      <c r="E13" s="3" t="s">
        <v>105</v>
      </c>
      <c r="F13" s="3" t="s">
        <v>152</v>
      </c>
      <c r="G13" s="2">
        <v>45962.25</v>
      </c>
      <c r="H13" s="2">
        <v>46326.25</v>
      </c>
      <c r="I13" s="4">
        <v>16234</v>
      </c>
      <c r="J13" s="4">
        <v>8766</v>
      </c>
      <c r="K13" s="4">
        <v>25000</v>
      </c>
      <c r="L13" s="3" t="s">
        <v>70</v>
      </c>
    </row>
    <row r="14" spans="1:13" ht="25.5" thickBot="1" x14ac:dyDescent="0.4">
      <c r="A14" s="2">
        <v>45882.880555555603</v>
      </c>
      <c r="B14" s="3" t="s">
        <v>18</v>
      </c>
      <c r="C14" s="3" t="s">
        <v>45</v>
      </c>
      <c r="D14" s="3" t="s">
        <v>58</v>
      </c>
      <c r="E14" s="3" t="s">
        <v>59</v>
      </c>
      <c r="F14" s="3" t="s">
        <v>60</v>
      </c>
      <c r="G14" s="2">
        <v>45839.25</v>
      </c>
      <c r="H14" s="2">
        <v>46203.25</v>
      </c>
      <c r="I14" s="4">
        <v>29508</v>
      </c>
      <c r="J14" s="4">
        <v>15492</v>
      </c>
      <c r="K14" s="4">
        <v>45000</v>
      </c>
      <c r="L14" s="3" t="s">
        <v>68</v>
      </c>
    </row>
    <row r="15" spans="1:13" ht="38" thickBot="1" x14ac:dyDescent="0.4">
      <c r="A15" s="2">
        <v>45884.6</v>
      </c>
      <c r="B15" s="3" t="s">
        <v>18</v>
      </c>
      <c r="C15" s="3" t="s">
        <v>41</v>
      </c>
      <c r="D15" s="3" t="s">
        <v>61</v>
      </c>
      <c r="E15" s="3" t="s">
        <v>106</v>
      </c>
      <c r="F15" s="3" t="s">
        <v>62</v>
      </c>
      <c r="G15" s="2">
        <v>46023.291666666701</v>
      </c>
      <c r="H15" s="2">
        <v>46752.291666666701</v>
      </c>
      <c r="I15" s="4">
        <v>70676</v>
      </c>
      <c r="J15" s="4">
        <v>0</v>
      </c>
      <c r="K15" s="4">
        <v>70676</v>
      </c>
      <c r="L15" s="3" t="s">
        <v>69</v>
      </c>
    </row>
    <row r="16" spans="1:13" ht="25.5" thickBot="1" x14ac:dyDescent="0.4">
      <c r="A16" s="2">
        <v>45888.065972222197</v>
      </c>
      <c r="B16" s="3" t="s">
        <v>18</v>
      </c>
      <c r="C16" s="3" t="s">
        <v>31</v>
      </c>
      <c r="D16" s="3" t="s">
        <v>63</v>
      </c>
      <c r="E16" s="3" t="s">
        <v>29</v>
      </c>
      <c r="F16" s="3" t="s">
        <v>64</v>
      </c>
      <c r="G16" s="2">
        <v>46204.25</v>
      </c>
      <c r="H16" s="2">
        <v>48029.25</v>
      </c>
      <c r="I16" s="4">
        <v>6793780</v>
      </c>
      <c r="J16" s="4">
        <v>1189940</v>
      </c>
      <c r="K16" s="4">
        <v>7983720</v>
      </c>
      <c r="L16" s="3" t="s">
        <v>69</v>
      </c>
    </row>
    <row r="17" spans="1:13" ht="50.5" thickBot="1" x14ac:dyDescent="0.4">
      <c r="A17" s="2">
        <v>45897.854166666701</v>
      </c>
      <c r="B17" s="3" t="s">
        <v>18</v>
      </c>
      <c r="C17" s="3" t="s">
        <v>45</v>
      </c>
      <c r="D17" s="3" t="s">
        <v>65</v>
      </c>
      <c r="E17" s="3" t="s">
        <v>66</v>
      </c>
      <c r="F17" s="3" t="s">
        <v>67</v>
      </c>
      <c r="G17" s="2">
        <v>46204.25</v>
      </c>
      <c r="H17" s="2">
        <v>48029.25</v>
      </c>
      <c r="I17" s="4">
        <v>770280</v>
      </c>
      <c r="J17" s="4">
        <v>404398</v>
      </c>
      <c r="K17" s="4">
        <v>1174678</v>
      </c>
      <c r="L17" s="3" t="s">
        <v>68</v>
      </c>
      <c r="M17" s="13"/>
    </row>
    <row r="18" spans="1:13" ht="25.5" thickBot="1" x14ac:dyDescent="0.4">
      <c r="A18" s="2">
        <v>45909.623611111099</v>
      </c>
      <c r="B18" s="3" t="s">
        <v>18</v>
      </c>
      <c r="C18" s="3" t="s">
        <v>31</v>
      </c>
      <c r="D18" s="3" t="s">
        <v>107</v>
      </c>
      <c r="E18" s="3" t="s">
        <v>108</v>
      </c>
      <c r="F18" s="3" t="s">
        <v>109</v>
      </c>
      <c r="G18" s="2">
        <v>46357.291666666701</v>
      </c>
      <c r="H18" s="2">
        <v>47087.291666666701</v>
      </c>
      <c r="I18" s="4">
        <v>62573</v>
      </c>
      <c r="J18" s="4">
        <v>32851</v>
      </c>
      <c r="K18" s="4">
        <v>95424</v>
      </c>
      <c r="L18" s="3" t="s">
        <v>68</v>
      </c>
    </row>
    <row r="19" spans="1:13" ht="38" thickBot="1" x14ac:dyDescent="0.4">
      <c r="A19" s="2">
        <v>45909.813194444403</v>
      </c>
      <c r="B19" s="3" t="s">
        <v>18</v>
      </c>
      <c r="C19" s="3" t="s">
        <v>110</v>
      </c>
      <c r="D19" s="3" t="s">
        <v>111</v>
      </c>
      <c r="E19" s="3" t="s">
        <v>87</v>
      </c>
      <c r="F19" s="3" t="s">
        <v>112</v>
      </c>
      <c r="G19" s="2">
        <v>45992.291666666701</v>
      </c>
      <c r="H19" s="2">
        <v>46356.291666666701</v>
      </c>
      <c r="I19" s="4">
        <v>275000</v>
      </c>
      <c r="J19" s="4">
        <v>144375</v>
      </c>
      <c r="K19" s="4">
        <v>419375</v>
      </c>
      <c r="L19" s="3" t="s">
        <v>69</v>
      </c>
    </row>
    <row r="20" spans="1:13" ht="38" thickBot="1" x14ac:dyDescent="0.4">
      <c r="A20" s="2">
        <v>45911.6694444444</v>
      </c>
      <c r="B20" s="3" t="s">
        <v>18</v>
      </c>
      <c r="C20" s="3" t="s">
        <v>74</v>
      </c>
      <c r="D20" s="3" t="s">
        <v>113</v>
      </c>
      <c r="E20" s="3" t="s">
        <v>114</v>
      </c>
      <c r="F20" s="3" t="s">
        <v>115</v>
      </c>
      <c r="G20" s="2">
        <v>46174.25</v>
      </c>
      <c r="H20" s="2">
        <v>46904.25</v>
      </c>
      <c r="I20" s="4">
        <v>131148</v>
      </c>
      <c r="J20" s="4">
        <v>68852</v>
      </c>
      <c r="K20" s="4">
        <v>200000</v>
      </c>
      <c r="L20" s="3" t="s">
        <v>68</v>
      </c>
    </row>
    <row r="21" spans="1:13" ht="25.5" thickBot="1" x14ac:dyDescent="0.4">
      <c r="A21" s="2">
        <v>45911.707638888904</v>
      </c>
      <c r="B21" s="3" t="s">
        <v>18</v>
      </c>
      <c r="C21" s="3" t="s">
        <v>31</v>
      </c>
      <c r="D21" s="3" t="s">
        <v>116</v>
      </c>
      <c r="E21" s="3" t="s">
        <v>117</v>
      </c>
      <c r="F21" s="3" t="s">
        <v>118</v>
      </c>
      <c r="G21" s="2">
        <v>46204.25</v>
      </c>
      <c r="H21" s="2">
        <v>48029.25</v>
      </c>
      <c r="I21" s="4">
        <v>775670</v>
      </c>
      <c r="J21" s="4">
        <v>407225</v>
      </c>
      <c r="K21" s="4">
        <v>1182895</v>
      </c>
      <c r="L21" s="3" t="s">
        <v>68</v>
      </c>
    </row>
    <row r="22" spans="1:13" ht="38" thickBot="1" x14ac:dyDescent="0.4">
      <c r="A22" s="2">
        <v>45912.058333333298</v>
      </c>
      <c r="B22" s="3" t="s">
        <v>18</v>
      </c>
      <c r="C22" s="3" t="s">
        <v>119</v>
      </c>
      <c r="D22" s="3" t="s">
        <v>120</v>
      </c>
      <c r="E22" s="3" t="s">
        <v>121</v>
      </c>
      <c r="F22" s="3" t="s">
        <v>122</v>
      </c>
      <c r="G22" s="2">
        <v>45839.25</v>
      </c>
      <c r="H22" s="2">
        <v>46203.25</v>
      </c>
      <c r="I22" s="4">
        <v>12000</v>
      </c>
      <c r="J22" s="4">
        <v>660</v>
      </c>
      <c r="K22" s="4">
        <v>12660</v>
      </c>
      <c r="L22" s="3" t="s">
        <v>71</v>
      </c>
    </row>
    <row r="23" spans="1:13" ht="38" thickBot="1" x14ac:dyDescent="0.4">
      <c r="A23" s="2">
        <v>45912.738888888904</v>
      </c>
      <c r="B23" s="3" t="s">
        <v>18</v>
      </c>
      <c r="C23" s="3" t="s">
        <v>31</v>
      </c>
      <c r="D23" s="3" t="s">
        <v>123</v>
      </c>
      <c r="E23" s="3" t="s">
        <v>124</v>
      </c>
      <c r="F23" s="3" t="s">
        <v>125</v>
      </c>
      <c r="G23" s="2">
        <v>46113.25</v>
      </c>
      <c r="H23" s="2">
        <v>47573.25</v>
      </c>
      <c r="I23" s="4">
        <v>120000</v>
      </c>
      <c r="J23" s="4">
        <v>64800</v>
      </c>
      <c r="K23" s="4">
        <v>184800</v>
      </c>
      <c r="L23" s="3" t="s">
        <v>68</v>
      </c>
    </row>
    <row r="24" spans="1:13" ht="38" thickBot="1" x14ac:dyDescent="0.4">
      <c r="A24" s="2">
        <v>45915.768750000003</v>
      </c>
      <c r="B24" s="3" t="s">
        <v>18</v>
      </c>
      <c r="C24" s="3" t="s">
        <v>74</v>
      </c>
      <c r="D24" s="3" t="s">
        <v>126</v>
      </c>
      <c r="E24" s="3" t="s">
        <v>127</v>
      </c>
      <c r="F24" s="3" t="s">
        <v>128</v>
      </c>
      <c r="G24" s="2">
        <v>46204.25</v>
      </c>
      <c r="H24" s="2">
        <v>48029.25</v>
      </c>
      <c r="I24" s="4">
        <v>298000</v>
      </c>
      <c r="J24" s="4">
        <v>156450</v>
      </c>
      <c r="K24" s="4">
        <v>454450</v>
      </c>
      <c r="L24" s="3" t="s">
        <v>68</v>
      </c>
    </row>
    <row r="25" spans="1:13" ht="38" thickBot="1" x14ac:dyDescent="0.4">
      <c r="A25" s="2">
        <v>45919.016666666699</v>
      </c>
      <c r="B25" s="3" t="s">
        <v>18</v>
      </c>
      <c r="C25" s="3" t="s">
        <v>129</v>
      </c>
      <c r="D25" s="3" t="s">
        <v>130</v>
      </c>
      <c r="E25" s="3" t="s">
        <v>29</v>
      </c>
      <c r="F25" s="3" t="s">
        <v>131</v>
      </c>
      <c r="G25" s="2">
        <v>46204.25</v>
      </c>
      <c r="H25" s="2">
        <v>46934.25</v>
      </c>
      <c r="I25" s="4">
        <v>275000</v>
      </c>
      <c r="J25" s="4">
        <v>144375</v>
      </c>
      <c r="K25" s="4">
        <v>419375</v>
      </c>
      <c r="L25" s="3" t="s">
        <v>69</v>
      </c>
    </row>
    <row r="26" spans="1:13" ht="25.5" thickBot="1" x14ac:dyDescent="0.4">
      <c r="A26" s="2">
        <v>45919.022916666698</v>
      </c>
      <c r="B26" s="3" t="s">
        <v>18</v>
      </c>
      <c r="C26" s="3" t="s">
        <v>91</v>
      </c>
      <c r="D26" s="3" t="s">
        <v>132</v>
      </c>
      <c r="E26" s="3" t="s">
        <v>29</v>
      </c>
      <c r="F26" s="3" t="s">
        <v>133</v>
      </c>
      <c r="G26" s="2">
        <v>45839.25</v>
      </c>
      <c r="H26" s="2">
        <v>47664.25</v>
      </c>
      <c r="I26" s="4">
        <v>3194927</v>
      </c>
      <c r="J26" s="4">
        <v>674126</v>
      </c>
      <c r="K26" s="4">
        <v>3869053</v>
      </c>
      <c r="L26" s="3" t="s">
        <v>69</v>
      </c>
    </row>
    <row r="27" spans="1:13" ht="38" thickBot="1" x14ac:dyDescent="0.4">
      <c r="A27" s="2">
        <v>45919.675000000003</v>
      </c>
      <c r="B27" s="3" t="s">
        <v>18</v>
      </c>
      <c r="C27" s="3" t="s">
        <v>247</v>
      </c>
      <c r="D27" s="3" t="s">
        <v>134</v>
      </c>
      <c r="E27" s="3" t="s">
        <v>29</v>
      </c>
      <c r="F27" s="3" t="s">
        <v>135</v>
      </c>
      <c r="G27" s="2">
        <v>46204.25</v>
      </c>
      <c r="H27" s="2">
        <v>48029.25</v>
      </c>
      <c r="I27" s="4">
        <v>2422092</v>
      </c>
      <c r="J27" s="4">
        <v>1271599</v>
      </c>
      <c r="K27" s="4">
        <v>3693691</v>
      </c>
      <c r="L27" s="3" t="s">
        <v>69</v>
      </c>
    </row>
    <row r="28" spans="1:13" ht="25.5" thickBot="1" x14ac:dyDescent="0.4">
      <c r="A28" s="2">
        <v>45922.649305555598</v>
      </c>
      <c r="B28" s="3" t="s">
        <v>18</v>
      </c>
      <c r="C28" s="3" t="s">
        <v>23</v>
      </c>
      <c r="D28" s="3" t="s">
        <v>136</v>
      </c>
      <c r="E28" s="3" t="s">
        <v>29</v>
      </c>
      <c r="F28" s="3" t="s">
        <v>26</v>
      </c>
      <c r="G28" s="2">
        <v>46204.25</v>
      </c>
      <c r="H28" s="2">
        <v>46934.25</v>
      </c>
      <c r="I28" s="4">
        <v>275000</v>
      </c>
      <c r="J28" s="4">
        <v>144375</v>
      </c>
      <c r="K28" s="4">
        <v>419375</v>
      </c>
      <c r="L28" s="3" t="s">
        <v>69</v>
      </c>
    </row>
    <row r="29" spans="1:13" ht="38" thickBot="1" x14ac:dyDescent="0.4">
      <c r="A29" s="2">
        <v>45924.060416666704</v>
      </c>
      <c r="B29" s="3" t="s">
        <v>18</v>
      </c>
      <c r="C29" s="3" t="s">
        <v>41</v>
      </c>
      <c r="D29" s="3" t="s">
        <v>137</v>
      </c>
      <c r="E29" s="3" t="s">
        <v>29</v>
      </c>
      <c r="F29" s="3" t="s">
        <v>208</v>
      </c>
      <c r="G29" s="2">
        <v>46204.25</v>
      </c>
      <c r="H29" s="2">
        <v>46934.25</v>
      </c>
      <c r="I29" s="4">
        <v>275000</v>
      </c>
      <c r="J29" s="4">
        <v>144375</v>
      </c>
      <c r="K29" s="4">
        <v>419375</v>
      </c>
      <c r="L29" s="3" t="s">
        <v>69</v>
      </c>
    </row>
    <row r="30" spans="1:13" ht="38" thickBot="1" x14ac:dyDescent="0.4">
      <c r="A30" s="2">
        <v>45924.064583333296</v>
      </c>
      <c r="B30" s="3" t="s">
        <v>18</v>
      </c>
      <c r="C30" s="3" t="s">
        <v>41</v>
      </c>
      <c r="D30" s="3" t="s">
        <v>138</v>
      </c>
      <c r="E30" s="3" t="s">
        <v>29</v>
      </c>
      <c r="F30" s="3" t="s">
        <v>139</v>
      </c>
      <c r="G30" s="2">
        <v>46204.25</v>
      </c>
      <c r="H30" s="2">
        <v>46934.25</v>
      </c>
      <c r="I30" s="4">
        <v>275000</v>
      </c>
      <c r="J30" s="4">
        <v>144375</v>
      </c>
      <c r="K30" s="4">
        <v>419375</v>
      </c>
      <c r="L30" s="3" t="s">
        <v>69</v>
      </c>
    </row>
    <row r="31" spans="1:13" ht="38" thickBot="1" x14ac:dyDescent="0.4">
      <c r="A31" s="2">
        <v>45926.657638888901</v>
      </c>
      <c r="B31" s="3" t="s">
        <v>18</v>
      </c>
      <c r="C31" s="3" t="s">
        <v>140</v>
      </c>
      <c r="D31" s="3" t="s">
        <v>141</v>
      </c>
      <c r="E31" s="3" t="s">
        <v>29</v>
      </c>
      <c r="F31" s="3" t="s">
        <v>142</v>
      </c>
      <c r="G31" s="2">
        <v>46204.25</v>
      </c>
      <c r="H31" s="2">
        <v>46934.25</v>
      </c>
      <c r="I31" s="4">
        <v>275000</v>
      </c>
      <c r="J31" s="4">
        <v>144375</v>
      </c>
      <c r="K31" s="4">
        <v>419375</v>
      </c>
      <c r="L31" s="3" t="s">
        <v>69</v>
      </c>
    </row>
    <row r="32" spans="1:13" ht="38" thickBot="1" x14ac:dyDescent="0.4">
      <c r="A32" s="2">
        <v>45931.8930555556</v>
      </c>
      <c r="B32" s="3" t="s">
        <v>18</v>
      </c>
      <c r="C32" s="3" t="s">
        <v>19</v>
      </c>
      <c r="D32" s="3" t="s">
        <v>153</v>
      </c>
      <c r="E32" s="3" t="s">
        <v>154</v>
      </c>
      <c r="F32" s="3" t="s">
        <v>155</v>
      </c>
      <c r="G32" s="2">
        <v>46204.25</v>
      </c>
      <c r="H32" s="2">
        <v>48029.25</v>
      </c>
      <c r="I32" s="4">
        <v>599030</v>
      </c>
      <c r="J32" s="4">
        <v>310869</v>
      </c>
      <c r="K32" s="4">
        <v>909899</v>
      </c>
      <c r="L32" s="3" t="s">
        <v>68</v>
      </c>
    </row>
    <row r="33" spans="1:12" ht="38" thickBot="1" x14ac:dyDescent="0.4">
      <c r="A33" s="2">
        <v>45931.896527777797</v>
      </c>
      <c r="B33" s="3" t="s">
        <v>18</v>
      </c>
      <c r="C33" s="3" t="s">
        <v>31</v>
      </c>
      <c r="D33" s="3" t="s">
        <v>156</v>
      </c>
      <c r="E33" s="3" t="s">
        <v>157</v>
      </c>
      <c r="F33" s="3" t="s">
        <v>158</v>
      </c>
      <c r="G33" s="2">
        <v>46204.25</v>
      </c>
      <c r="H33" s="2">
        <v>47299.25</v>
      </c>
      <c r="I33" s="4">
        <v>90000</v>
      </c>
      <c r="J33" s="4">
        <v>9000</v>
      </c>
      <c r="K33" s="4">
        <v>99000</v>
      </c>
      <c r="L33" s="3" t="s">
        <v>68</v>
      </c>
    </row>
    <row r="34" spans="1:12" ht="25.5" thickBot="1" x14ac:dyDescent="0.4">
      <c r="A34" s="2">
        <v>45937.789583333302</v>
      </c>
      <c r="B34" s="3" t="s">
        <v>18</v>
      </c>
      <c r="C34" s="3" t="s">
        <v>31</v>
      </c>
      <c r="D34" s="3" t="s">
        <v>159</v>
      </c>
      <c r="E34" s="3" t="s">
        <v>33</v>
      </c>
      <c r="F34" s="3" t="s">
        <v>160</v>
      </c>
      <c r="G34" s="2">
        <v>46204.25</v>
      </c>
      <c r="H34" s="2">
        <v>48029.25</v>
      </c>
      <c r="I34" s="4">
        <v>532810</v>
      </c>
      <c r="J34" s="4">
        <v>279725</v>
      </c>
      <c r="K34" s="4">
        <v>812535</v>
      </c>
      <c r="L34" s="3" t="s">
        <v>68</v>
      </c>
    </row>
    <row r="35" spans="1:12" ht="38" thickBot="1" x14ac:dyDescent="0.4">
      <c r="A35" s="2">
        <v>45938.037499999999</v>
      </c>
      <c r="B35" s="3" t="s">
        <v>18</v>
      </c>
      <c r="C35" s="3" t="s">
        <v>161</v>
      </c>
      <c r="D35" s="3" t="s">
        <v>162</v>
      </c>
      <c r="E35" s="3" t="s">
        <v>163</v>
      </c>
      <c r="F35" s="3" t="s">
        <v>164</v>
      </c>
      <c r="G35" s="2">
        <v>46204.25</v>
      </c>
      <c r="H35" s="2">
        <v>48029.25</v>
      </c>
      <c r="I35" s="4">
        <v>644815</v>
      </c>
      <c r="J35" s="4">
        <v>338530</v>
      </c>
      <c r="K35" s="4">
        <v>983345</v>
      </c>
      <c r="L35" s="3" t="s">
        <v>68</v>
      </c>
    </row>
    <row r="36" spans="1:12" ht="38" thickBot="1" x14ac:dyDescent="0.4">
      <c r="A36" s="2">
        <v>45938.611111111102</v>
      </c>
      <c r="B36" s="3" t="s">
        <v>18</v>
      </c>
      <c r="C36" s="3" t="s">
        <v>31</v>
      </c>
      <c r="D36" s="3" t="s">
        <v>171</v>
      </c>
      <c r="E36" s="3" t="s">
        <v>53</v>
      </c>
      <c r="F36" s="3" t="s">
        <v>172</v>
      </c>
      <c r="G36" s="2">
        <v>46023.291666666701</v>
      </c>
      <c r="H36" s="2">
        <v>46387.291666666701</v>
      </c>
      <c r="I36" s="4">
        <v>611695</v>
      </c>
      <c r="J36" s="4">
        <v>114463</v>
      </c>
      <c r="K36" s="4">
        <v>726158</v>
      </c>
      <c r="L36" s="3" t="s">
        <v>69</v>
      </c>
    </row>
    <row r="37" spans="1:12" ht="50.5" thickBot="1" x14ac:dyDescent="0.4">
      <c r="A37" s="2">
        <v>45957.809722222199</v>
      </c>
      <c r="B37" s="3" t="s">
        <v>18</v>
      </c>
      <c r="C37" s="3" t="s">
        <v>165</v>
      </c>
      <c r="D37" s="3" t="s">
        <v>166</v>
      </c>
      <c r="E37" s="3" t="s">
        <v>29</v>
      </c>
      <c r="F37" s="3" t="s">
        <v>167</v>
      </c>
      <c r="G37" s="2">
        <v>46204.25</v>
      </c>
      <c r="H37" s="2">
        <v>46934.25</v>
      </c>
      <c r="I37" s="4">
        <v>100000</v>
      </c>
      <c r="J37" s="4">
        <v>52500</v>
      </c>
      <c r="K37" s="4">
        <v>152500</v>
      </c>
      <c r="L37" s="3" t="s">
        <v>69</v>
      </c>
    </row>
    <row r="38" spans="1:12" ht="25.5" thickBot="1" x14ac:dyDescent="0.4">
      <c r="A38" s="2">
        <v>45960.688888888901</v>
      </c>
      <c r="B38" s="3" t="s">
        <v>18</v>
      </c>
      <c r="C38" s="3" t="s">
        <v>31</v>
      </c>
      <c r="D38" s="3" t="s">
        <v>168</v>
      </c>
      <c r="E38" s="3" t="s">
        <v>29</v>
      </c>
      <c r="F38" s="3" t="s">
        <v>169</v>
      </c>
      <c r="G38" s="2">
        <v>46204.25</v>
      </c>
      <c r="H38" s="2">
        <v>47299.25</v>
      </c>
      <c r="I38" s="4">
        <v>129060</v>
      </c>
      <c r="J38" s="4">
        <v>0</v>
      </c>
      <c r="K38" s="4">
        <v>129060</v>
      </c>
      <c r="L38" s="3" t="s">
        <v>69</v>
      </c>
    </row>
    <row r="39" spans="1:12" ht="50.5" thickBot="1" x14ac:dyDescent="0.4">
      <c r="A39" s="2">
        <v>45961.6472222222</v>
      </c>
      <c r="B39" s="3" t="s">
        <v>18</v>
      </c>
      <c r="C39" s="3" t="s">
        <v>173</v>
      </c>
      <c r="D39" s="3" t="s">
        <v>174</v>
      </c>
      <c r="E39" s="3" t="s">
        <v>29</v>
      </c>
      <c r="F39" s="3" t="s">
        <v>175</v>
      </c>
      <c r="G39" s="2">
        <v>46204.25</v>
      </c>
      <c r="H39" s="2">
        <v>47664.25</v>
      </c>
      <c r="I39" s="4">
        <v>218152</v>
      </c>
      <c r="J39" s="4">
        <v>0</v>
      </c>
      <c r="K39" s="4">
        <v>218152</v>
      </c>
      <c r="L39" s="3" t="s">
        <v>69</v>
      </c>
    </row>
    <row r="40" spans="1:12" ht="50.5" thickBot="1" x14ac:dyDescent="0.4">
      <c r="A40" s="2">
        <v>45962.643750000003</v>
      </c>
      <c r="B40" s="3" t="s">
        <v>18</v>
      </c>
      <c r="C40" s="3" t="s">
        <v>31</v>
      </c>
      <c r="D40" s="3" t="s">
        <v>176</v>
      </c>
      <c r="E40" s="3" t="s">
        <v>157</v>
      </c>
      <c r="F40" s="3" t="s">
        <v>248</v>
      </c>
      <c r="G40" s="2">
        <v>46147.25</v>
      </c>
      <c r="H40" s="2">
        <v>46511.25</v>
      </c>
      <c r="I40" s="4">
        <v>16234</v>
      </c>
      <c r="J40" s="4">
        <v>8766</v>
      </c>
      <c r="K40" s="4">
        <v>25000</v>
      </c>
      <c r="L40" s="3" t="s">
        <v>70</v>
      </c>
    </row>
    <row r="41" spans="1:12" ht="50.5" thickBot="1" x14ac:dyDescent="0.4">
      <c r="A41" s="2">
        <v>45964.931944444397</v>
      </c>
      <c r="B41" s="3" t="s">
        <v>18</v>
      </c>
      <c r="C41" s="3" t="s">
        <v>31</v>
      </c>
      <c r="D41" s="3" t="s">
        <v>177</v>
      </c>
      <c r="E41" s="3" t="s">
        <v>178</v>
      </c>
      <c r="F41" s="3" t="s">
        <v>179</v>
      </c>
      <c r="G41" s="2">
        <v>46204.25</v>
      </c>
      <c r="H41" s="2">
        <v>48029.25</v>
      </c>
      <c r="I41" s="4">
        <v>515700</v>
      </c>
      <c r="J41" s="4">
        <v>270742</v>
      </c>
      <c r="K41" s="4">
        <v>786442</v>
      </c>
      <c r="L41" s="3" t="s">
        <v>68</v>
      </c>
    </row>
    <row r="42" spans="1:12" ht="25.5" thickBot="1" x14ac:dyDescent="0.4">
      <c r="A42" s="2">
        <v>45965.713194444397</v>
      </c>
      <c r="B42" s="3" t="s">
        <v>18</v>
      </c>
      <c r="C42" s="3" t="s">
        <v>140</v>
      </c>
      <c r="D42" s="3" t="s">
        <v>180</v>
      </c>
      <c r="E42" s="3" t="s">
        <v>181</v>
      </c>
      <c r="F42" s="3" t="s">
        <v>182</v>
      </c>
      <c r="G42" s="2">
        <v>46204.25</v>
      </c>
      <c r="H42" s="2">
        <v>47299.25</v>
      </c>
      <c r="I42" s="4">
        <v>90000</v>
      </c>
      <c r="J42" s="4">
        <v>0</v>
      </c>
      <c r="K42" s="4">
        <v>90000</v>
      </c>
      <c r="L42" s="3" t="s">
        <v>68</v>
      </c>
    </row>
    <row r="43" spans="1:12" ht="38" thickBot="1" x14ac:dyDescent="0.4">
      <c r="A43" s="2">
        <v>45966.816666666702</v>
      </c>
      <c r="B43" s="3" t="s">
        <v>18</v>
      </c>
      <c r="C43" s="3" t="s">
        <v>27</v>
      </c>
      <c r="D43" s="3" t="s">
        <v>183</v>
      </c>
      <c r="E43" s="3" t="s">
        <v>29</v>
      </c>
      <c r="F43" s="3" t="s">
        <v>184</v>
      </c>
      <c r="G43" s="2">
        <v>46204.25</v>
      </c>
      <c r="H43" s="2">
        <v>46934.25</v>
      </c>
      <c r="I43" s="4">
        <v>99076</v>
      </c>
      <c r="J43" s="4">
        <v>0</v>
      </c>
      <c r="K43" s="4">
        <v>99076</v>
      </c>
      <c r="L43" s="3" t="s">
        <v>69</v>
      </c>
    </row>
    <row r="44" spans="1:12" ht="25.5" thickBot="1" x14ac:dyDescent="0.4">
      <c r="A44" s="2">
        <v>45968.7006944444</v>
      </c>
      <c r="B44" s="3" t="s">
        <v>18</v>
      </c>
      <c r="C44" s="3" t="s">
        <v>31</v>
      </c>
      <c r="D44" s="3" t="s">
        <v>185</v>
      </c>
      <c r="E44" s="3" t="s">
        <v>124</v>
      </c>
      <c r="F44" s="3" t="s">
        <v>186</v>
      </c>
      <c r="G44" s="2">
        <v>46296.25</v>
      </c>
      <c r="H44" s="2">
        <v>47026.25</v>
      </c>
      <c r="I44" s="4">
        <v>60000</v>
      </c>
      <c r="J44" s="4">
        <v>6000</v>
      </c>
      <c r="K44" s="4">
        <v>66000</v>
      </c>
      <c r="L44" s="3" t="s">
        <v>68</v>
      </c>
    </row>
    <row r="45" spans="1:12" ht="38" thickBot="1" x14ac:dyDescent="0.4">
      <c r="A45" s="2">
        <v>45982.8</v>
      </c>
      <c r="B45" s="3" t="s">
        <v>18</v>
      </c>
      <c r="C45" s="3" t="s">
        <v>31</v>
      </c>
      <c r="D45" s="3" t="s">
        <v>187</v>
      </c>
      <c r="E45" s="3" t="s">
        <v>101</v>
      </c>
      <c r="F45" s="3" t="s">
        <v>188</v>
      </c>
      <c r="G45" s="2">
        <v>46054.291666666701</v>
      </c>
      <c r="H45" s="2">
        <v>46418.291666666701</v>
      </c>
      <c r="I45" s="4">
        <v>418776</v>
      </c>
      <c r="J45" s="4">
        <v>171897</v>
      </c>
      <c r="K45" s="4">
        <v>590673</v>
      </c>
      <c r="L45" s="3" t="s">
        <v>69</v>
      </c>
    </row>
    <row r="46" spans="1:12" ht="63" thickBot="1" x14ac:dyDescent="0.4">
      <c r="A46" s="2">
        <v>46002.711111111101</v>
      </c>
      <c r="B46" s="3" t="s">
        <v>18</v>
      </c>
      <c r="C46" s="3" t="s">
        <v>19</v>
      </c>
      <c r="D46" s="3" t="s">
        <v>194</v>
      </c>
      <c r="E46" s="3" t="s">
        <v>195</v>
      </c>
      <c r="F46" s="3" t="s">
        <v>196</v>
      </c>
      <c r="G46" s="2">
        <v>46082.291666666701</v>
      </c>
      <c r="H46" s="2">
        <v>46446.291666666701</v>
      </c>
      <c r="I46" s="4">
        <v>36277</v>
      </c>
      <c r="J46" s="4">
        <v>19045</v>
      </c>
      <c r="K46" s="4">
        <v>55322</v>
      </c>
      <c r="L46" s="3" t="s">
        <v>68</v>
      </c>
    </row>
    <row r="47" spans="1:12" ht="38" thickBot="1" x14ac:dyDescent="0.4">
      <c r="A47" s="2">
        <v>46010.680555555598</v>
      </c>
      <c r="B47" s="3" t="s">
        <v>18</v>
      </c>
      <c r="C47" s="3" t="s">
        <v>197</v>
      </c>
      <c r="D47" s="3" t="s">
        <v>198</v>
      </c>
      <c r="E47" s="3" t="s">
        <v>199</v>
      </c>
      <c r="F47" s="3" t="s">
        <v>200</v>
      </c>
      <c r="G47" s="2">
        <v>46023.291666666701</v>
      </c>
      <c r="H47" s="2">
        <v>46387.291666666701</v>
      </c>
      <c r="I47" s="4">
        <v>87671</v>
      </c>
      <c r="J47" s="4">
        <v>4822</v>
      </c>
      <c r="K47" s="4">
        <v>92493</v>
      </c>
      <c r="L47" s="3" t="s">
        <v>71</v>
      </c>
    </row>
    <row r="48" spans="1:12" ht="25.5" thickBot="1" x14ac:dyDescent="0.4">
      <c r="A48" s="2">
        <v>46010.703472222202</v>
      </c>
      <c r="B48" s="3" t="s">
        <v>18</v>
      </c>
      <c r="C48" s="3" t="s">
        <v>110</v>
      </c>
      <c r="D48" s="3" t="s">
        <v>201</v>
      </c>
      <c r="E48" s="3" t="s">
        <v>202</v>
      </c>
      <c r="F48" s="3" t="s">
        <v>203</v>
      </c>
      <c r="G48" s="2">
        <v>45992.291666666701</v>
      </c>
      <c r="H48" s="2">
        <v>46356.291666666701</v>
      </c>
      <c r="I48" s="4">
        <v>28176</v>
      </c>
      <c r="J48" s="4">
        <v>14792</v>
      </c>
      <c r="K48" s="4">
        <v>42968</v>
      </c>
      <c r="L48" s="3" t="s">
        <v>68</v>
      </c>
    </row>
    <row r="49" spans="1:12" ht="50.5" thickBot="1" x14ac:dyDescent="0.4">
      <c r="A49" s="2">
        <v>46014.668749999997</v>
      </c>
      <c r="B49" s="3" t="s">
        <v>18</v>
      </c>
      <c r="C49" s="3" t="s">
        <v>119</v>
      </c>
      <c r="D49" s="3" t="s">
        <v>204</v>
      </c>
      <c r="E49" s="3" t="s">
        <v>205</v>
      </c>
      <c r="F49" s="3" t="s">
        <v>209</v>
      </c>
      <c r="G49" s="2">
        <v>46026.291666666701</v>
      </c>
      <c r="H49" s="2">
        <v>46389.291666666701</v>
      </c>
      <c r="I49" s="4">
        <v>8197</v>
      </c>
      <c r="J49" s="4">
        <v>4303</v>
      </c>
      <c r="K49" s="4">
        <v>12500</v>
      </c>
      <c r="L49" s="3" t="s">
        <v>71</v>
      </c>
    </row>
    <row r="50" spans="1:12" ht="38" thickBot="1" x14ac:dyDescent="0.4">
      <c r="A50" s="2">
        <v>46031.866666666698</v>
      </c>
      <c r="B50" s="3" t="s">
        <v>18</v>
      </c>
      <c r="C50" s="3" t="s">
        <v>161</v>
      </c>
      <c r="D50" s="3" t="s">
        <v>210</v>
      </c>
      <c r="E50" s="3" t="s">
        <v>163</v>
      </c>
      <c r="F50" s="3" t="s">
        <v>164</v>
      </c>
      <c r="G50" s="2">
        <v>46357.291666666701</v>
      </c>
      <c r="H50" s="2">
        <v>48182.291666666701</v>
      </c>
      <c r="I50" s="4">
        <v>644815</v>
      </c>
      <c r="J50" s="4">
        <v>338530</v>
      </c>
      <c r="K50" s="4">
        <v>983345</v>
      </c>
      <c r="L50" s="3" t="s">
        <v>68</v>
      </c>
    </row>
    <row r="51" spans="1:12" ht="50.5" thickBot="1" x14ac:dyDescent="0.4">
      <c r="A51" s="2">
        <v>46038.952083333301</v>
      </c>
      <c r="B51" s="3" t="s">
        <v>18</v>
      </c>
      <c r="C51" s="3" t="s">
        <v>74</v>
      </c>
      <c r="D51" s="3" t="s">
        <v>211</v>
      </c>
      <c r="E51" s="3" t="s">
        <v>127</v>
      </c>
      <c r="F51" s="3" t="s">
        <v>212</v>
      </c>
      <c r="G51" s="2">
        <v>46266.25</v>
      </c>
      <c r="H51" s="2">
        <v>48091.25</v>
      </c>
      <c r="I51" s="4">
        <v>330000</v>
      </c>
      <c r="J51" s="4">
        <v>173250</v>
      </c>
      <c r="K51" s="4">
        <v>503250</v>
      </c>
      <c r="L51" s="3" t="s">
        <v>68</v>
      </c>
    </row>
    <row r="52" spans="1:12" ht="50.5" thickBot="1" x14ac:dyDescent="0.4">
      <c r="A52" s="2">
        <v>46042.7722222222</v>
      </c>
      <c r="B52" s="3" t="s">
        <v>18</v>
      </c>
      <c r="C52" s="3" t="s">
        <v>173</v>
      </c>
      <c r="D52" s="3" t="s">
        <v>213</v>
      </c>
      <c r="E52" s="3" t="s">
        <v>29</v>
      </c>
      <c r="F52" s="3" t="s">
        <v>214</v>
      </c>
      <c r="G52" s="2">
        <v>46357.291666666701</v>
      </c>
      <c r="H52" s="2">
        <v>47087.291666666701</v>
      </c>
      <c r="I52" s="4">
        <v>275000</v>
      </c>
      <c r="J52" s="4">
        <v>135451</v>
      </c>
      <c r="K52" s="4">
        <v>410451</v>
      </c>
      <c r="L52" s="3" t="s">
        <v>69</v>
      </c>
    </row>
    <row r="53" spans="1:12" ht="38" thickBot="1" x14ac:dyDescent="0.4">
      <c r="A53" s="2">
        <v>46052.874305555597</v>
      </c>
      <c r="B53" s="3" t="s">
        <v>18</v>
      </c>
      <c r="C53" s="3" t="s">
        <v>41</v>
      </c>
      <c r="D53" s="3" t="s">
        <v>215</v>
      </c>
      <c r="E53" s="3" t="s">
        <v>29</v>
      </c>
      <c r="F53" s="3" t="s">
        <v>216</v>
      </c>
      <c r="G53" s="2">
        <v>46357.291666666701</v>
      </c>
      <c r="H53" s="2">
        <v>47087.291666666701</v>
      </c>
      <c r="I53" s="4">
        <v>275000</v>
      </c>
      <c r="J53" s="4">
        <v>144375</v>
      </c>
      <c r="K53" s="4">
        <v>419375</v>
      </c>
      <c r="L53" s="3" t="s">
        <v>69</v>
      </c>
    </row>
    <row r="54" spans="1:12" ht="25.5" thickBot="1" x14ac:dyDescent="0.4">
      <c r="A54" s="2">
        <v>46065.811111111099</v>
      </c>
      <c r="B54" s="3" t="s">
        <v>18</v>
      </c>
      <c r="C54" s="3" t="s">
        <v>45</v>
      </c>
      <c r="D54" s="3" t="s">
        <v>220</v>
      </c>
      <c r="E54" s="3" t="s">
        <v>59</v>
      </c>
      <c r="F54" s="3" t="s">
        <v>221</v>
      </c>
      <c r="G54" s="2">
        <v>45839.25</v>
      </c>
      <c r="H54" s="2">
        <v>46203.25</v>
      </c>
      <c r="I54" s="4">
        <v>34364</v>
      </c>
      <c r="J54" s="4">
        <v>18041</v>
      </c>
      <c r="K54" s="4">
        <v>52405</v>
      </c>
      <c r="L54" s="3" t="s">
        <v>68</v>
      </c>
    </row>
    <row r="55" spans="1:12" ht="50.5" thickBot="1" x14ac:dyDescent="0.4">
      <c r="A55" s="2">
        <v>46077.7631944444</v>
      </c>
      <c r="B55" s="3" t="s">
        <v>18</v>
      </c>
      <c r="C55" s="3" t="s">
        <v>31</v>
      </c>
      <c r="D55" s="3" t="s">
        <v>222</v>
      </c>
      <c r="E55" s="3" t="s">
        <v>53</v>
      </c>
      <c r="F55" s="3" t="s">
        <v>223</v>
      </c>
      <c r="G55" s="2">
        <v>46023.291666666701</v>
      </c>
      <c r="H55" s="2">
        <v>46387.291666666701</v>
      </c>
      <c r="I55" s="4">
        <v>60160</v>
      </c>
      <c r="J55" s="4">
        <v>12455</v>
      </c>
      <c r="K55" s="4">
        <v>72615</v>
      </c>
      <c r="L55" s="3" t="s">
        <v>69</v>
      </c>
    </row>
    <row r="56" spans="1:12" ht="50.5" thickBot="1" x14ac:dyDescent="0.4">
      <c r="A56" s="2">
        <v>46092.844444444403</v>
      </c>
      <c r="B56" s="3" t="s">
        <v>18</v>
      </c>
      <c r="C56" s="3" t="s">
        <v>31</v>
      </c>
      <c r="D56" s="3" t="s">
        <v>227</v>
      </c>
      <c r="E56" s="3" t="s">
        <v>228</v>
      </c>
      <c r="F56" s="3" t="s">
        <v>229</v>
      </c>
      <c r="G56" s="2">
        <v>46111.25</v>
      </c>
      <c r="H56" s="2">
        <v>46475.25</v>
      </c>
      <c r="I56" s="4">
        <v>16234</v>
      </c>
      <c r="J56" s="4">
        <v>8766</v>
      </c>
      <c r="K56" s="4">
        <v>25000</v>
      </c>
      <c r="L56" s="3" t="s">
        <v>70</v>
      </c>
    </row>
    <row r="57" spans="1:12" ht="38" thickBot="1" x14ac:dyDescent="0.4">
      <c r="A57" s="2">
        <v>46093.632638888899</v>
      </c>
      <c r="B57" s="3" t="s">
        <v>18</v>
      </c>
      <c r="C57" s="3" t="s">
        <v>27</v>
      </c>
      <c r="D57" s="3" t="s">
        <v>230</v>
      </c>
      <c r="E57" s="3" t="s">
        <v>124</v>
      </c>
      <c r="F57" s="3" t="s">
        <v>231</v>
      </c>
      <c r="G57" s="2">
        <v>46023.291666666701</v>
      </c>
      <c r="H57" s="2">
        <v>46387.291666666701</v>
      </c>
      <c r="I57" s="4">
        <v>15000</v>
      </c>
      <c r="J57" s="4">
        <v>7875</v>
      </c>
      <c r="K57" s="4">
        <v>22875</v>
      </c>
      <c r="L57" s="3" t="s">
        <v>68</v>
      </c>
    </row>
    <row r="58" spans="1:12" ht="50.5" thickBot="1" x14ac:dyDescent="0.4">
      <c r="A58" s="2">
        <v>46093.845138888901</v>
      </c>
      <c r="B58" s="3" t="s">
        <v>18</v>
      </c>
      <c r="C58" s="3" t="s">
        <v>249</v>
      </c>
      <c r="D58" s="3" t="s">
        <v>232</v>
      </c>
      <c r="E58" s="3" t="s">
        <v>245</v>
      </c>
      <c r="F58" s="3" t="s">
        <v>246</v>
      </c>
      <c r="G58" s="2">
        <v>46141.25</v>
      </c>
      <c r="H58" s="2">
        <v>46492.25</v>
      </c>
      <c r="I58" s="4">
        <v>1299</v>
      </c>
      <c r="J58" s="4">
        <v>701</v>
      </c>
      <c r="K58" s="4">
        <v>2000</v>
      </c>
      <c r="L58" s="3" t="s">
        <v>70</v>
      </c>
    </row>
    <row r="59" spans="1:12" ht="63" thickBot="1" x14ac:dyDescent="0.4">
      <c r="A59" s="2">
        <v>46098.692361111098</v>
      </c>
      <c r="B59" s="3" t="s">
        <v>18</v>
      </c>
      <c r="C59" s="3" t="s">
        <v>74</v>
      </c>
      <c r="D59" s="3" t="s">
        <v>233</v>
      </c>
      <c r="E59" s="3" t="s">
        <v>29</v>
      </c>
      <c r="F59" s="3" t="s">
        <v>234</v>
      </c>
      <c r="G59" s="2">
        <v>46174.25</v>
      </c>
      <c r="H59" s="2">
        <v>46538.25</v>
      </c>
      <c r="I59" s="4">
        <v>2458687</v>
      </c>
      <c r="J59" s="4">
        <v>941097</v>
      </c>
      <c r="K59" s="4">
        <v>3399784</v>
      </c>
      <c r="L59" s="3" t="s">
        <v>69</v>
      </c>
    </row>
    <row r="60" spans="1:12" ht="50.5" thickBot="1" x14ac:dyDescent="0.4">
      <c r="A60" s="2">
        <v>46099.861111111102</v>
      </c>
      <c r="B60" s="3" t="s">
        <v>18</v>
      </c>
      <c r="C60" s="3" t="s">
        <v>27</v>
      </c>
      <c r="D60" s="3" t="s">
        <v>235</v>
      </c>
      <c r="E60" s="3" t="s">
        <v>29</v>
      </c>
      <c r="F60" s="3" t="s">
        <v>236</v>
      </c>
      <c r="G60" s="2">
        <v>46539.25</v>
      </c>
      <c r="H60" s="2">
        <v>48365.25</v>
      </c>
      <c r="I60" s="4">
        <v>5000000</v>
      </c>
      <c r="J60" s="4">
        <v>2572505</v>
      </c>
      <c r="K60" s="4">
        <v>7572505</v>
      </c>
      <c r="L60" s="3" t="s">
        <v>69</v>
      </c>
    </row>
    <row r="61" spans="1:12" ht="25.5" thickBot="1" x14ac:dyDescent="0.4">
      <c r="A61" s="2">
        <v>46100.602083333302</v>
      </c>
      <c r="B61" s="3" t="s">
        <v>18</v>
      </c>
      <c r="C61" s="3" t="s">
        <v>19</v>
      </c>
      <c r="D61" s="3" t="s">
        <v>237</v>
      </c>
      <c r="E61" s="3" t="s">
        <v>21</v>
      </c>
      <c r="F61" s="3" t="s">
        <v>238</v>
      </c>
      <c r="G61" s="2">
        <v>46266.25</v>
      </c>
      <c r="H61" s="2">
        <v>47361.25</v>
      </c>
      <c r="I61" s="4">
        <v>237054</v>
      </c>
      <c r="J61" s="4">
        <v>124452</v>
      </c>
      <c r="K61" s="4">
        <v>361506</v>
      </c>
      <c r="L61" s="3" t="s">
        <v>68</v>
      </c>
    </row>
    <row r="62" spans="1:12" ht="50.5" thickBot="1" x14ac:dyDescent="0.4">
      <c r="A62" s="2">
        <v>46101.896527777797</v>
      </c>
      <c r="B62" s="3" t="s">
        <v>18</v>
      </c>
      <c r="C62" s="3" t="s">
        <v>31</v>
      </c>
      <c r="D62" s="3" t="s">
        <v>239</v>
      </c>
      <c r="E62" s="3" t="s">
        <v>181</v>
      </c>
      <c r="F62" s="3" t="s">
        <v>250</v>
      </c>
      <c r="G62" s="2">
        <v>46168.25</v>
      </c>
      <c r="H62" s="2">
        <v>46532.25</v>
      </c>
      <c r="I62" s="4">
        <v>1382</v>
      </c>
      <c r="J62" s="4">
        <v>726</v>
      </c>
      <c r="K62" s="4">
        <v>2108</v>
      </c>
      <c r="L62" s="3" t="s">
        <v>70</v>
      </c>
    </row>
    <row r="63" spans="1:12" ht="38" thickBot="1" x14ac:dyDescent="0.4">
      <c r="A63" s="2">
        <v>46107.769444444399</v>
      </c>
      <c r="B63" s="3" t="s">
        <v>18</v>
      </c>
      <c r="C63" s="3" t="s">
        <v>110</v>
      </c>
      <c r="D63" s="3" t="s">
        <v>240</v>
      </c>
      <c r="E63" s="3" t="s">
        <v>87</v>
      </c>
      <c r="F63" s="3" t="s">
        <v>241</v>
      </c>
      <c r="G63" s="2">
        <v>45992.291666666701</v>
      </c>
      <c r="H63" s="2">
        <v>46356.291666666701</v>
      </c>
      <c r="I63" s="4">
        <v>27500</v>
      </c>
      <c r="J63" s="4">
        <v>14437</v>
      </c>
      <c r="K63" s="4">
        <v>41937</v>
      </c>
      <c r="L63" s="3" t="s">
        <v>69</v>
      </c>
    </row>
    <row r="64" spans="1:12" ht="16.5" customHeight="1" thickBot="1" x14ac:dyDescent="0.4">
      <c r="A64" s="14" t="s">
        <v>13</v>
      </c>
      <c r="B64" s="15"/>
      <c r="C64" s="16"/>
      <c r="D64" s="5">
        <v>62</v>
      </c>
      <c r="E64" s="14" t="s">
        <v>14</v>
      </c>
      <c r="F64" s="15"/>
      <c r="G64" s="15"/>
      <c r="H64" s="16"/>
      <c r="I64" s="6">
        <f>SUM(I2:I63)</f>
        <v>33722907</v>
      </c>
      <c r="J64" s="6">
        <f>SUM(J2:J63)</f>
        <v>13225923</v>
      </c>
      <c r="K64" s="6">
        <f>SUM(K2:K63)</f>
        <v>46948830</v>
      </c>
      <c r="L64" s="5"/>
    </row>
    <row r="66" spans="11:11" x14ac:dyDescent="0.35">
      <c r="K66" s="13"/>
    </row>
    <row r="67" spans="11:11" x14ac:dyDescent="0.35">
      <c r="K67" s="13"/>
    </row>
  </sheetData>
  <autoFilter ref="A1:L1" xr:uid="{00000000-0009-0000-0000-000000000000}"/>
  <mergeCells count="2">
    <mergeCell ref="A64:C64"/>
    <mergeCell ref="E64:H64"/>
  </mergeCell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showGridLines="0" tabSelected="1" workbookViewId="0"/>
  </sheetViews>
  <sheetFormatPr defaultColWidth="9.1796875" defaultRowHeight="14.5" x14ac:dyDescent="0.35"/>
  <cols>
    <col min="1" max="1" width="11.26953125" style="7" customWidth="1"/>
    <col min="2" max="2" width="11.7265625" style="7" customWidth="1"/>
    <col min="3" max="3" width="11.26953125" style="7" customWidth="1"/>
    <col min="4" max="4" width="13.1796875" style="7" customWidth="1"/>
    <col min="5" max="5" width="21.54296875" style="7" customWidth="1"/>
    <col min="6" max="6" width="25.7265625" style="7" customWidth="1"/>
    <col min="7" max="7" width="15.7265625" style="7" customWidth="1"/>
    <col min="8" max="8" width="10.7265625" style="7" customWidth="1"/>
    <col min="9" max="9" width="11" style="7" customWidth="1"/>
    <col min="10" max="10" width="12.26953125" style="7" customWidth="1"/>
    <col min="11" max="11" width="13.453125" style="7" customWidth="1"/>
    <col min="12" max="12" width="14" style="7" customWidth="1"/>
    <col min="13" max="13" width="10.7265625" style="7" customWidth="1"/>
    <col min="14" max="14" width="13.7265625" style="7" customWidth="1"/>
    <col min="15" max="15" width="0" style="7" hidden="1" customWidth="1"/>
    <col min="16" max="16" width="9.7265625" style="7" bestFit="1" customWidth="1"/>
    <col min="17" max="16384" width="9.1796875" style="7"/>
  </cols>
  <sheetData>
    <row r="1" spans="1:16" ht="29.25" customHeight="1" thickBot="1" x14ac:dyDescent="0.4">
      <c r="A1" s="1" t="s">
        <v>244</v>
      </c>
      <c r="B1" s="1" t="s">
        <v>0</v>
      </c>
      <c r="C1" s="1" t="s">
        <v>15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6</v>
      </c>
      <c r="N1" s="1" t="s">
        <v>7</v>
      </c>
    </row>
    <row r="2" spans="1:16" ht="38" thickBot="1" x14ac:dyDescent="0.4">
      <c r="A2" s="8">
        <v>45840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72</v>
      </c>
      <c r="H2" s="8">
        <v>45901.25</v>
      </c>
      <c r="I2" s="8">
        <v>46234.25</v>
      </c>
      <c r="J2" s="10">
        <v>11019</v>
      </c>
      <c r="K2" s="10">
        <v>5785</v>
      </c>
      <c r="L2" s="10">
        <v>16804</v>
      </c>
      <c r="M2" s="9" t="s">
        <v>68</v>
      </c>
      <c r="N2" s="9" t="s">
        <v>73</v>
      </c>
    </row>
    <row r="3" spans="1:16" ht="88" thickBot="1" x14ac:dyDescent="0.4">
      <c r="A3" s="8">
        <v>45854</v>
      </c>
      <c r="B3" s="9" t="s">
        <v>18</v>
      </c>
      <c r="C3" s="9" t="s">
        <v>74</v>
      </c>
      <c r="D3" s="9" t="s">
        <v>75</v>
      </c>
      <c r="E3" s="9" t="s">
        <v>29</v>
      </c>
      <c r="F3" s="9" t="s">
        <v>76</v>
      </c>
      <c r="G3" s="9" t="s">
        <v>77</v>
      </c>
      <c r="H3" s="8">
        <v>45809.25</v>
      </c>
      <c r="I3" s="8">
        <v>46173.25</v>
      </c>
      <c r="J3" s="10">
        <v>236667</v>
      </c>
      <c r="K3" s="10">
        <v>124250</v>
      </c>
      <c r="L3" s="10">
        <v>360917</v>
      </c>
      <c r="M3" s="9" t="s">
        <v>69</v>
      </c>
      <c r="N3" s="9" t="s">
        <v>73</v>
      </c>
    </row>
    <row r="4" spans="1:16" ht="50.5" thickBot="1" x14ac:dyDescent="0.4">
      <c r="A4" s="8">
        <v>45867</v>
      </c>
      <c r="B4" s="9" t="s">
        <v>18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78</v>
      </c>
      <c r="H4" s="8">
        <v>45536.25</v>
      </c>
      <c r="I4" s="8">
        <v>45900.25</v>
      </c>
      <c r="J4" s="10">
        <v>11374</v>
      </c>
      <c r="K4" s="10">
        <v>2957</v>
      </c>
      <c r="L4" s="10">
        <v>14331</v>
      </c>
      <c r="M4" s="9" t="s">
        <v>71</v>
      </c>
      <c r="N4" s="9" t="s">
        <v>79</v>
      </c>
      <c r="P4" s="12"/>
    </row>
    <row r="5" spans="1:16" ht="38" thickBot="1" x14ac:dyDescent="0.4">
      <c r="A5" s="8">
        <v>45873</v>
      </c>
      <c r="B5" s="9" t="s">
        <v>18</v>
      </c>
      <c r="C5" s="9" t="s">
        <v>45</v>
      </c>
      <c r="D5" s="9" t="s">
        <v>80</v>
      </c>
      <c r="E5" s="9" t="s">
        <v>47</v>
      </c>
      <c r="F5" s="9" t="s">
        <v>81</v>
      </c>
      <c r="G5" s="9" t="s">
        <v>82</v>
      </c>
      <c r="H5" s="8">
        <v>45839.25</v>
      </c>
      <c r="I5" s="8">
        <v>46203.25</v>
      </c>
      <c r="J5" s="10">
        <v>1056154</v>
      </c>
      <c r="K5" s="10">
        <v>340806</v>
      </c>
      <c r="L5" s="10">
        <v>1396960</v>
      </c>
      <c r="M5" s="9" t="s">
        <v>83</v>
      </c>
      <c r="N5" s="9" t="s">
        <v>73</v>
      </c>
    </row>
    <row r="6" spans="1:16" ht="50.5" thickBot="1" x14ac:dyDescent="0.4">
      <c r="A6" s="8">
        <v>45873</v>
      </c>
      <c r="B6" s="9" t="s">
        <v>18</v>
      </c>
      <c r="C6" s="9" t="s">
        <v>45</v>
      </c>
      <c r="D6" s="9" t="s">
        <v>46</v>
      </c>
      <c r="E6" s="9" t="s">
        <v>47</v>
      </c>
      <c r="F6" s="9" t="s">
        <v>48</v>
      </c>
      <c r="G6" s="9" t="s">
        <v>82</v>
      </c>
      <c r="H6" s="8">
        <v>45839.25</v>
      </c>
      <c r="I6" s="8">
        <v>46203.25</v>
      </c>
      <c r="J6" s="10">
        <v>175983</v>
      </c>
      <c r="K6" s="10">
        <v>92391</v>
      </c>
      <c r="L6" s="10">
        <v>268374</v>
      </c>
      <c r="M6" s="9" t="s">
        <v>69</v>
      </c>
      <c r="N6" s="9" t="s">
        <v>84</v>
      </c>
    </row>
    <row r="7" spans="1:16" ht="50.5" thickBot="1" x14ac:dyDescent="0.4">
      <c r="A7" s="8">
        <v>45880</v>
      </c>
      <c r="B7" s="9" t="s">
        <v>18</v>
      </c>
      <c r="C7" s="9" t="s">
        <v>31</v>
      </c>
      <c r="D7" s="9" t="s">
        <v>52</v>
      </c>
      <c r="E7" s="9" t="s">
        <v>53</v>
      </c>
      <c r="F7" s="9" t="s">
        <v>54</v>
      </c>
      <c r="G7" s="9" t="s">
        <v>85</v>
      </c>
      <c r="H7" s="8">
        <v>45658.291666666701</v>
      </c>
      <c r="I7" s="8">
        <v>46022.291666666701</v>
      </c>
      <c r="J7" s="10">
        <v>48910</v>
      </c>
      <c r="K7" s="10">
        <v>10048</v>
      </c>
      <c r="L7" s="10">
        <v>58958</v>
      </c>
      <c r="M7" s="9" t="s">
        <v>69</v>
      </c>
      <c r="N7" s="9" t="s">
        <v>84</v>
      </c>
    </row>
    <row r="8" spans="1:16" ht="50.5" thickBot="1" x14ac:dyDescent="0.4">
      <c r="A8" s="8">
        <v>45881</v>
      </c>
      <c r="B8" s="9" t="s">
        <v>18</v>
      </c>
      <c r="C8" s="9" t="s">
        <v>31</v>
      </c>
      <c r="D8" s="9" t="s">
        <v>86</v>
      </c>
      <c r="E8" s="9" t="s">
        <v>87</v>
      </c>
      <c r="F8" s="9" t="s">
        <v>88</v>
      </c>
      <c r="G8" s="9" t="s">
        <v>89</v>
      </c>
      <c r="H8" s="8">
        <v>45870.25</v>
      </c>
      <c r="I8" s="8">
        <v>46142.25</v>
      </c>
      <c r="J8" s="10">
        <v>1496844</v>
      </c>
      <c r="K8" s="10">
        <v>778777</v>
      </c>
      <c r="L8" s="10">
        <v>2275621</v>
      </c>
      <c r="M8" s="9" t="s">
        <v>69</v>
      </c>
      <c r="N8" s="9" t="s">
        <v>90</v>
      </c>
    </row>
    <row r="9" spans="1:16" ht="50.5" thickBot="1" x14ac:dyDescent="0.4">
      <c r="A9" s="8">
        <v>45884</v>
      </c>
      <c r="B9" s="9" t="s">
        <v>18</v>
      </c>
      <c r="C9" s="9" t="s">
        <v>91</v>
      </c>
      <c r="D9" s="9" t="s">
        <v>92</v>
      </c>
      <c r="E9" s="9" t="s">
        <v>93</v>
      </c>
      <c r="F9" s="9" t="s">
        <v>94</v>
      </c>
      <c r="G9" s="9" t="s">
        <v>95</v>
      </c>
      <c r="H9" s="8">
        <v>45901.25</v>
      </c>
      <c r="I9" s="8">
        <v>46265.25</v>
      </c>
      <c r="J9" s="10">
        <v>125000</v>
      </c>
      <c r="K9" s="10">
        <v>65625</v>
      </c>
      <c r="L9" s="10">
        <v>190625</v>
      </c>
      <c r="M9" s="9" t="s">
        <v>69</v>
      </c>
      <c r="N9" s="9" t="s">
        <v>73</v>
      </c>
    </row>
    <row r="10" spans="1:16" ht="63" thickBot="1" x14ac:dyDescent="0.4">
      <c r="A10" s="8">
        <v>45887</v>
      </c>
      <c r="B10" s="9" t="s">
        <v>18</v>
      </c>
      <c r="C10" s="9" t="s">
        <v>31</v>
      </c>
      <c r="D10" s="9" t="s">
        <v>96</v>
      </c>
      <c r="E10" s="9" t="s">
        <v>53</v>
      </c>
      <c r="F10" s="9" t="s">
        <v>97</v>
      </c>
      <c r="G10" s="9" t="s">
        <v>98</v>
      </c>
      <c r="H10" s="8">
        <v>45901.25</v>
      </c>
      <c r="I10" s="8">
        <v>46265.25</v>
      </c>
      <c r="J10" s="10">
        <v>1502413</v>
      </c>
      <c r="K10" s="10">
        <v>394274</v>
      </c>
      <c r="L10" s="10">
        <v>1896687</v>
      </c>
      <c r="M10" s="9" t="s">
        <v>69</v>
      </c>
      <c r="N10" s="9" t="s">
        <v>73</v>
      </c>
    </row>
    <row r="11" spans="1:16" ht="63" thickBot="1" x14ac:dyDescent="0.4">
      <c r="A11" s="8">
        <v>45889</v>
      </c>
      <c r="B11" s="9" t="s">
        <v>18</v>
      </c>
      <c r="C11" s="9" t="s">
        <v>99</v>
      </c>
      <c r="D11" s="9" t="s">
        <v>100</v>
      </c>
      <c r="E11" s="9" t="s">
        <v>101</v>
      </c>
      <c r="F11" s="9" t="s">
        <v>102</v>
      </c>
      <c r="G11" s="9" t="s">
        <v>103</v>
      </c>
      <c r="H11" s="8">
        <v>45839.25</v>
      </c>
      <c r="I11" s="8">
        <v>46568.25</v>
      </c>
      <c r="J11" s="10">
        <v>2525334</v>
      </c>
      <c r="K11" s="10">
        <v>1072470</v>
      </c>
      <c r="L11" s="10">
        <v>3597804</v>
      </c>
      <c r="M11" s="9" t="s">
        <v>69</v>
      </c>
      <c r="N11" s="9" t="s">
        <v>73</v>
      </c>
      <c r="P11" s="12"/>
    </row>
    <row r="12" spans="1:16" ht="25.5" thickBot="1" x14ac:dyDescent="0.4">
      <c r="A12" s="8">
        <v>45908</v>
      </c>
      <c r="B12" s="9" t="s">
        <v>18</v>
      </c>
      <c r="C12" s="9" t="s">
        <v>45</v>
      </c>
      <c r="D12" s="9" t="s">
        <v>58</v>
      </c>
      <c r="E12" s="9" t="s">
        <v>59</v>
      </c>
      <c r="F12" s="9" t="s">
        <v>60</v>
      </c>
      <c r="G12" s="9" t="s">
        <v>143</v>
      </c>
      <c r="H12" s="8">
        <v>45839.25</v>
      </c>
      <c r="I12" s="8">
        <v>46203.25</v>
      </c>
      <c r="J12" s="10">
        <v>29508</v>
      </c>
      <c r="K12" s="10">
        <v>15492</v>
      </c>
      <c r="L12" s="10">
        <v>45000</v>
      </c>
      <c r="M12" s="9" t="s">
        <v>68</v>
      </c>
      <c r="N12" s="9" t="s">
        <v>73</v>
      </c>
      <c r="P12" s="12"/>
    </row>
    <row r="13" spans="1:16" ht="50.5" thickBot="1" x14ac:dyDescent="0.4">
      <c r="A13" s="8">
        <v>45916</v>
      </c>
      <c r="B13" s="9" t="s">
        <v>18</v>
      </c>
      <c r="C13" s="9" t="s">
        <v>119</v>
      </c>
      <c r="D13" s="9" t="s">
        <v>120</v>
      </c>
      <c r="E13" s="9" t="s">
        <v>121</v>
      </c>
      <c r="F13" s="9" t="s">
        <v>122</v>
      </c>
      <c r="G13" s="9" t="s">
        <v>144</v>
      </c>
      <c r="H13" s="8">
        <v>45839.25</v>
      </c>
      <c r="I13" s="8">
        <v>46203.25</v>
      </c>
      <c r="J13" s="10">
        <v>12000</v>
      </c>
      <c r="K13" s="10">
        <v>660</v>
      </c>
      <c r="L13" s="10">
        <v>12660</v>
      </c>
      <c r="M13" s="9" t="s">
        <v>71</v>
      </c>
      <c r="N13" s="9" t="s">
        <v>90</v>
      </c>
    </row>
    <row r="14" spans="1:16" ht="75.5" thickBot="1" x14ac:dyDescent="0.4">
      <c r="A14" s="8">
        <v>45917</v>
      </c>
      <c r="B14" s="9" t="s">
        <v>18</v>
      </c>
      <c r="C14" s="9" t="s">
        <v>19</v>
      </c>
      <c r="D14" s="9" t="s">
        <v>145</v>
      </c>
      <c r="E14" s="9" t="s">
        <v>101</v>
      </c>
      <c r="F14" s="9" t="s">
        <v>146</v>
      </c>
      <c r="G14" s="9" t="s">
        <v>147</v>
      </c>
      <c r="H14" s="8">
        <v>45915.25</v>
      </c>
      <c r="I14" s="8">
        <v>46644.25</v>
      </c>
      <c r="J14" s="10">
        <v>380995</v>
      </c>
      <c r="K14" s="10">
        <v>75333</v>
      </c>
      <c r="L14" s="10">
        <v>456328</v>
      </c>
      <c r="M14" s="9" t="s">
        <v>69</v>
      </c>
      <c r="N14" s="9" t="s">
        <v>90</v>
      </c>
    </row>
    <row r="15" spans="1:16" ht="38" thickBot="1" x14ac:dyDescent="0.4">
      <c r="A15" s="8">
        <v>45926</v>
      </c>
      <c r="B15" s="9" t="s">
        <v>18</v>
      </c>
      <c r="C15" s="9" t="s">
        <v>119</v>
      </c>
      <c r="D15" s="9" t="s">
        <v>148</v>
      </c>
      <c r="E15" s="9" t="s">
        <v>149</v>
      </c>
      <c r="F15" s="9" t="s">
        <v>150</v>
      </c>
      <c r="G15" s="9" t="s">
        <v>151</v>
      </c>
      <c r="H15" s="8">
        <v>45901.25</v>
      </c>
      <c r="I15" s="8">
        <v>46265.25</v>
      </c>
      <c r="J15" s="10">
        <v>139891</v>
      </c>
      <c r="K15" s="10">
        <v>13989</v>
      </c>
      <c r="L15" s="10">
        <v>153880</v>
      </c>
      <c r="M15" s="9" t="s">
        <v>69</v>
      </c>
      <c r="N15" s="9" t="s">
        <v>73</v>
      </c>
    </row>
    <row r="16" spans="1:16" ht="50.5" thickBot="1" x14ac:dyDescent="0.4">
      <c r="A16" s="8">
        <v>45958</v>
      </c>
      <c r="B16" s="9" t="s">
        <v>18</v>
      </c>
      <c r="C16" s="9" t="s">
        <v>31</v>
      </c>
      <c r="D16" s="9" t="s">
        <v>49</v>
      </c>
      <c r="E16" s="9" t="s">
        <v>50</v>
      </c>
      <c r="F16" s="9" t="s">
        <v>51</v>
      </c>
      <c r="G16" s="9" t="s">
        <v>170</v>
      </c>
      <c r="H16" s="8">
        <v>45809.25</v>
      </c>
      <c r="I16" s="8">
        <v>46143.25</v>
      </c>
      <c r="J16" s="10">
        <v>16393</v>
      </c>
      <c r="K16" s="10">
        <v>8607</v>
      </c>
      <c r="L16" s="10">
        <v>25000</v>
      </c>
      <c r="M16" s="9" t="s">
        <v>70</v>
      </c>
      <c r="N16" s="9" t="s">
        <v>90</v>
      </c>
    </row>
    <row r="17" spans="1:14" ht="63" thickBot="1" x14ac:dyDescent="0.4">
      <c r="A17" s="8">
        <v>45967</v>
      </c>
      <c r="B17" s="9" t="s">
        <v>18</v>
      </c>
      <c r="C17" s="9" t="s">
        <v>19</v>
      </c>
      <c r="D17" s="9" t="s">
        <v>189</v>
      </c>
      <c r="E17" s="9" t="s">
        <v>190</v>
      </c>
      <c r="F17" s="9" t="s">
        <v>191</v>
      </c>
      <c r="G17" s="9" t="s">
        <v>192</v>
      </c>
      <c r="H17" s="8">
        <v>45839.25</v>
      </c>
      <c r="I17" s="8">
        <v>46203.25</v>
      </c>
      <c r="J17" s="10">
        <v>17500</v>
      </c>
      <c r="K17" s="10">
        <v>1400</v>
      </c>
      <c r="L17" s="10">
        <v>18900</v>
      </c>
      <c r="M17" s="9" t="s">
        <v>68</v>
      </c>
      <c r="N17" s="9" t="s">
        <v>73</v>
      </c>
    </row>
    <row r="18" spans="1:14" ht="50.5" thickBot="1" x14ac:dyDescent="0.4">
      <c r="A18" s="8">
        <v>45979</v>
      </c>
      <c r="B18" s="9" t="s">
        <v>18</v>
      </c>
      <c r="C18" s="9" t="s">
        <v>31</v>
      </c>
      <c r="D18" s="9" t="s">
        <v>32</v>
      </c>
      <c r="E18" s="9" t="s">
        <v>33</v>
      </c>
      <c r="F18" s="9" t="s">
        <v>34</v>
      </c>
      <c r="G18" s="9" t="s">
        <v>193</v>
      </c>
      <c r="H18" s="8">
        <v>45961.25</v>
      </c>
      <c r="I18" s="8">
        <v>46325.25</v>
      </c>
      <c r="J18" s="10">
        <v>16393</v>
      </c>
      <c r="K18" s="10">
        <v>8607</v>
      </c>
      <c r="L18" s="10">
        <v>25000</v>
      </c>
      <c r="M18" s="9" t="s">
        <v>70</v>
      </c>
      <c r="N18" s="9" t="s">
        <v>90</v>
      </c>
    </row>
    <row r="19" spans="1:14" ht="50.5" thickBot="1" x14ac:dyDescent="0.4">
      <c r="A19" s="8">
        <v>46003</v>
      </c>
      <c r="B19" s="9" t="s">
        <v>18</v>
      </c>
      <c r="C19" s="9" t="s">
        <v>31</v>
      </c>
      <c r="D19" s="9" t="s">
        <v>104</v>
      </c>
      <c r="E19" s="9" t="s">
        <v>105</v>
      </c>
      <c r="F19" s="9" t="s">
        <v>152</v>
      </c>
      <c r="G19" s="9" t="s">
        <v>206</v>
      </c>
      <c r="H19" s="8">
        <v>45962.25</v>
      </c>
      <c r="I19" s="8">
        <v>46326.25</v>
      </c>
      <c r="J19" s="10">
        <v>16234</v>
      </c>
      <c r="K19" s="10">
        <v>8766</v>
      </c>
      <c r="L19" s="10">
        <v>25000</v>
      </c>
      <c r="M19" s="9" t="s">
        <v>70</v>
      </c>
      <c r="N19" s="9" t="s">
        <v>90</v>
      </c>
    </row>
    <row r="20" spans="1:14" ht="38" thickBot="1" x14ac:dyDescent="0.4">
      <c r="A20" s="8">
        <v>46007</v>
      </c>
      <c r="B20" s="9" t="s">
        <v>18</v>
      </c>
      <c r="C20" s="9" t="s">
        <v>110</v>
      </c>
      <c r="D20" s="9" t="s">
        <v>111</v>
      </c>
      <c r="E20" s="9" t="s">
        <v>87</v>
      </c>
      <c r="F20" s="9" t="s">
        <v>112</v>
      </c>
      <c r="G20" s="9" t="s">
        <v>207</v>
      </c>
      <c r="H20" s="8">
        <v>45992.291666666701</v>
      </c>
      <c r="I20" s="8">
        <v>46356.291666666701</v>
      </c>
      <c r="J20" s="10">
        <v>247500</v>
      </c>
      <c r="K20" s="10">
        <v>129938</v>
      </c>
      <c r="L20" s="10">
        <v>377438</v>
      </c>
      <c r="M20" s="9" t="s">
        <v>69</v>
      </c>
      <c r="N20" s="9" t="s">
        <v>73</v>
      </c>
    </row>
    <row r="21" spans="1:14" ht="50.5" thickBot="1" x14ac:dyDescent="0.4">
      <c r="A21" s="8">
        <v>46031</v>
      </c>
      <c r="B21" s="9" t="s">
        <v>18</v>
      </c>
      <c r="C21" s="9" t="s">
        <v>31</v>
      </c>
      <c r="D21" s="9" t="s">
        <v>171</v>
      </c>
      <c r="E21" s="9" t="s">
        <v>53</v>
      </c>
      <c r="F21" s="9" t="s">
        <v>172</v>
      </c>
      <c r="G21" s="9" t="s">
        <v>217</v>
      </c>
      <c r="H21" s="8">
        <v>46023.291666666701</v>
      </c>
      <c r="I21" s="8">
        <v>46387.291666666701</v>
      </c>
      <c r="J21" s="10">
        <v>541448</v>
      </c>
      <c r="K21" s="10">
        <v>112095</v>
      </c>
      <c r="L21" s="10">
        <v>653543</v>
      </c>
      <c r="M21" s="9" t="s">
        <v>69</v>
      </c>
      <c r="N21" s="9" t="s">
        <v>73</v>
      </c>
    </row>
    <row r="22" spans="1:14" ht="50.5" thickBot="1" x14ac:dyDescent="0.4">
      <c r="A22" s="8">
        <v>46031</v>
      </c>
      <c r="B22" s="9" t="s">
        <v>18</v>
      </c>
      <c r="C22" s="9" t="s">
        <v>31</v>
      </c>
      <c r="D22" s="9" t="s">
        <v>187</v>
      </c>
      <c r="E22" s="9" t="s">
        <v>101</v>
      </c>
      <c r="F22" s="9" t="s">
        <v>188</v>
      </c>
      <c r="G22" s="9" t="s">
        <v>218</v>
      </c>
      <c r="H22" s="8">
        <v>46054.291666666701</v>
      </c>
      <c r="I22" s="8">
        <v>46418.291666666701</v>
      </c>
      <c r="J22" s="10">
        <v>418312</v>
      </c>
      <c r="K22" s="10">
        <v>172361</v>
      </c>
      <c r="L22" s="10">
        <v>590673</v>
      </c>
      <c r="M22" s="9" t="s">
        <v>69</v>
      </c>
      <c r="N22" s="9" t="s">
        <v>73</v>
      </c>
    </row>
    <row r="23" spans="1:14" ht="38" thickBot="1" x14ac:dyDescent="0.4">
      <c r="A23" s="8">
        <v>46034</v>
      </c>
      <c r="B23" s="9" t="s">
        <v>18</v>
      </c>
      <c r="C23" s="9" t="s">
        <v>197</v>
      </c>
      <c r="D23" s="9" t="s">
        <v>198</v>
      </c>
      <c r="E23" s="9" t="s">
        <v>199</v>
      </c>
      <c r="F23" s="9" t="s">
        <v>200</v>
      </c>
      <c r="G23" s="9" t="s">
        <v>219</v>
      </c>
      <c r="H23" s="8">
        <v>46023.291666666701</v>
      </c>
      <c r="I23" s="8">
        <v>46387.291666666701</v>
      </c>
      <c r="J23" s="10">
        <v>87671</v>
      </c>
      <c r="K23" s="10">
        <v>4822</v>
      </c>
      <c r="L23" s="10">
        <v>92493</v>
      </c>
      <c r="M23" s="9" t="s">
        <v>71</v>
      </c>
      <c r="N23" s="9" t="s">
        <v>73</v>
      </c>
    </row>
    <row r="24" spans="1:14" ht="75.5" thickBot="1" x14ac:dyDescent="0.4">
      <c r="A24" s="8">
        <v>46058</v>
      </c>
      <c r="B24" s="9" t="s">
        <v>18</v>
      </c>
      <c r="C24" s="9" t="s">
        <v>119</v>
      </c>
      <c r="D24" s="9" t="s">
        <v>204</v>
      </c>
      <c r="E24" s="9" t="s">
        <v>205</v>
      </c>
      <c r="F24" s="9" t="s">
        <v>209</v>
      </c>
      <c r="G24" s="9" t="s">
        <v>224</v>
      </c>
      <c r="H24" s="8">
        <v>46026.291666666701</v>
      </c>
      <c r="I24" s="8">
        <v>46389.291666666701</v>
      </c>
      <c r="J24" s="10">
        <v>8197</v>
      </c>
      <c r="K24" s="10">
        <v>4303</v>
      </c>
      <c r="L24" s="10">
        <v>12500</v>
      </c>
      <c r="M24" s="9" t="s">
        <v>71</v>
      </c>
      <c r="N24" s="9" t="s">
        <v>73</v>
      </c>
    </row>
    <row r="25" spans="1:14" ht="38" thickBot="1" x14ac:dyDescent="0.4">
      <c r="A25" s="8">
        <v>46072</v>
      </c>
      <c r="B25" s="9" t="s">
        <v>18</v>
      </c>
      <c r="C25" s="9" t="s">
        <v>110</v>
      </c>
      <c r="D25" s="9" t="s">
        <v>201</v>
      </c>
      <c r="E25" s="9" t="s">
        <v>202</v>
      </c>
      <c r="F25" s="9" t="s">
        <v>203</v>
      </c>
      <c r="G25" s="9" t="s">
        <v>225</v>
      </c>
      <c r="H25" s="8">
        <v>45992.291666666701</v>
      </c>
      <c r="I25" s="8">
        <v>46356.291666666701</v>
      </c>
      <c r="J25" s="10">
        <v>28176</v>
      </c>
      <c r="K25" s="10">
        <v>14792</v>
      </c>
      <c r="L25" s="10">
        <v>42968</v>
      </c>
      <c r="M25" s="9" t="s">
        <v>68</v>
      </c>
      <c r="N25" s="9" t="s">
        <v>73</v>
      </c>
    </row>
    <row r="26" spans="1:14" ht="25.5" thickBot="1" x14ac:dyDescent="0.4">
      <c r="A26" s="8">
        <v>46072</v>
      </c>
      <c r="B26" s="9" t="s">
        <v>18</v>
      </c>
      <c r="C26" s="9" t="s">
        <v>45</v>
      </c>
      <c r="D26" s="9" t="s">
        <v>220</v>
      </c>
      <c r="E26" s="9" t="s">
        <v>59</v>
      </c>
      <c r="F26" s="9" t="s">
        <v>221</v>
      </c>
      <c r="G26" s="9" t="s">
        <v>226</v>
      </c>
      <c r="H26" s="8">
        <v>45839.25</v>
      </c>
      <c r="I26" s="8">
        <v>46203.25</v>
      </c>
      <c r="J26" s="10">
        <v>34364</v>
      </c>
      <c r="K26" s="10">
        <v>18041</v>
      </c>
      <c r="L26" s="10">
        <v>52405</v>
      </c>
      <c r="M26" s="9" t="s">
        <v>68</v>
      </c>
      <c r="N26" s="9" t="s">
        <v>73</v>
      </c>
    </row>
    <row r="27" spans="1:14" ht="50.5" thickBot="1" x14ac:dyDescent="0.4">
      <c r="A27" s="8">
        <v>46077</v>
      </c>
      <c r="B27" s="9" t="s">
        <v>18</v>
      </c>
      <c r="C27" s="9" t="s">
        <v>31</v>
      </c>
      <c r="D27" s="9" t="s">
        <v>222</v>
      </c>
      <c r="E27" s="9" t="s">
        <v>53</v>
      </c>
      <c r="F27" s="9" t="s">
        <v>223</v>
      </c>
      <c r="G27" s="9" t="s">
        <v>217</v>
      </c>
      <c r="H27" s="8">
        <v>46023.291666666701</v>
      </c>
      <c r="I27" s="8">
        <v>46387.291666666701</v>
      </c>
      <c r="J27" s="10">
        <v>60160</v>
      </c>
      <c r="K27" s="10">
        <v>12455</v>
      </c>
      <c r="L27" s="10">
        <v>72615</v>
      </c>
      <c r="M27" s="9" t="s">
        <v>69</v>
      </c>
      <c r="N27" s="9" t="s">
        <v>84</v>
      </c>
    </row>
    <row r="28" spans="1:14" ht="50.5" thickBot="1" x14ac:dyDescent="0.4">
      <c r="A28" s="8">
        <v>46107</v>
      </c>
      <c r="B28" s="9" t="s">
        <v>18</v>
      </c>
      <c r="C28" s="9" t="s">
        <v>110</v>
      </c>
      <c r="D28" s="9" t="s">
        <v>240</v>
      </c>
      <c r="E28" s="9" t="s">
        <v>87</v>
      </c>
      <c r="F28" s="9" t="s">
        <v>241</v>
      </c>
      <c r="G28" s="9" t="s">
        <v>242</v>
      </c>
      <c r="H28" s="8">
        <v>45992.291666666701</v>
      </c>
      <c r="I28" s="8">
        <v>46356.291666666701</v>
      </c>
      <c r="J28" s="10">
        <v>27500</v>
      </c>
      <c r="K28" s="10">
        <v>14437</v>
      </c>
      <c r="L28" s="10">
        <v>41937</v>
      </c>
      <c r="M28" s="9" t="s">
        <v>69</v>
      </c>
      <c r="N28" s="9" t="s">
        <v>84</v>
      </c>
    </row>
    <row r="29" spans="1:14" ht="16.5" customHeight="1" thickBot="1" x14ac:dyDescent="0.5">
      <c r="A29" s="17" t="s">
        <v>16</v>
      </c>
      <c r="B29" s="17"/>
      <c r="C29" s="17"/>
      <c r="D29" s="5">
        <v>27</v>
      </c>
      <c r="E29" s="17" t="s">
        <v>17</v>
      </c>
      <c r="F29" s="17"/>
      <c r="G29" s="17"/>
      <c r="H29" s="17"/>
      <c r="I29" s="17"/>
      <c r="J29" s="6">
        <f>SUM(J2:J28)</f>
        <v>9271940</v>
      </c>
      <c r="K29" s="6">
        <f>SUM(K2:K28)</f>
        <v>3503481</v>
      </c>
      <c r="L29" s="6">
        <f>SUM(L2:L28)</f>
        <v>12775421</v>
      </c>
      <c r="M29" s="11"/>
      <c r="N29" s="11"/>
    </row>
    <row r="31" spans="1:14" x14ac:dyDescent="0.35">
      <c r="M31" s="12"/>
    </row>
    <row r="32" spans="1:14" x14ac:dyDescent="0.35">
      <c r="L32" s="12"/>
    </row>
  </sheetData>
  <autoFilter ref="A1:O1" xr:uid="{00000000-0009-0000-0000-000001000000}"/>
  <mergeCells count="2">
    <mergeCell ref="A29:C29"/>
    <mergeCell ref="E29:I2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 FY26 Submissions</vt:lpstr>
      <vt:lpstr>COP FY26 Awards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L Andujo</dc:creator>
  <cp:lastModifiedBy>Aida L Andujo</cp:lastModifiedBy>
  <dcterms:created xsi:type="dcterms:W3CDTF">2019-10-14T18:23:17Z</dcterms:created>
  <dcterms:modified xsi:type="dcterms:W3CDTF">2026-06-11T04:41:50Z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